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TATs for 2024\January 2024\"/>
    </mc:Choice>
  </mc:AlternateContent>
  <xr:revisionPtr revIDLastSave="0" documentId="13_ncr:1_{25757D1C-7CF4-495B-B177-DA4D76F5ACDC}" xr6:coauthVersionLast="36" xr6:coauthVersionMax="36" xr10:uidLastSave="{00000000-0000-0000-0000-000000000000}"/>
  <bookViews>
    <workbookView xWindow="0" yWindow="0" windowWidth="28665" windowHeight="15480" tabRatio="751" activeTab="7" xr2:uid="{832951CC-ADE1-4513-B16D-EC2447126F3C}"/>
  </bookViews>
  <sheets>
    <sheet name="A.O.M. INSHORE " sheetId="1" r:id="rId1"/>
    <sheet name="A.O.Y. INSHORE" sheetId="2" r:id="rId2"/>
    <sheet name="B.O.Y. INSHORE" sheetId="3" r:id="rId3"/>
    <sheet name="A.O.M. OFFSHORE" sheetId="11" r:id="rId4"/>
    <sheet name="A.O.Y OFFSHORE" sheetId="6" r:id="rId5"/>
    <sheet name="B.O.Y OFFSHORE" sheetId="7" r:id="rId6"/>
    <sheet name="MONTHLY TOURN." sheetId="14" r:id="rId7"/>
    <sheet name="ENTRIES" sheetId="9" r:id="rId8"/>
    <sheet name="RECORDS" sheetId="10" r:id="rId9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7" i="3" l="1"/>
  <c r="P11" i="7" l="1"/>
  <c r="P37" i="6"/>
  <c r="P23" i="11"/>
  <c r="P34" i="1"/>
  <c r="P34" i="2"/>
  <c r="P11" i="3" l="1"/>
  <c r="P17" i="9" l="1"/>
  <c r="P26" i="9"/>
  <c r="P29" i="1" l="1"/>
  <c r="R15" i="10" l="1"/>
  <c r="N37" i="10" l="1"/>
  <c r="R37" i="10" s="1"/>
  <c r="N36" i="10"/>
  <c r="N35" i="10"/>
  <c r="N34" i="10"/>
  <c r="N33" i="10"/>
  <c r="R33" i="10" s="1"/>
  <c r="R38" i="10" s="1"/>
  <c r="N31" i="10"/>
  <c r="N30" i="10"/>
  <c r="N29" i="10"/>
  <c r="N28" i="10"/>
  <c r="N27" i="10"/>
  <c r="R27" i="10" s="1"/>
  <c r="N26" i="10"/>
  <c r="N25" i="10"/>
  <c r="N24" i="10"/>
  <c r="N23" i="10"/>
  <c r="N22" i="10"/>
  <c r="N21" i="10"/>
  <c r="R21" i="10" s="1"/>
  <c r="N20" i="10"/>
  <c r="N19" i="10"/>
  <c r="N18" i="10"/>
  <c r="N17" i="10"/>
  <c r="N16" i="10"/>
  <c r="R16" i="10" s="1"/>
  <c r="R32" i="10" s="1"/>
  <c r="N14" i="10"/>
  <c r="N13" i="10"/>
  <c r="N12" i="10"/>
  <c r="N11" i="10"/>
  <c r="N10" i="10"/>
  <c r="N9" i="10"/>
  <c r="N8" i="10"/>
  <c r="N7" i="10"/>
  <c r="N6" i="10"/>
  <c r="N38" i="10" l="1"/>
  <c r="U38" i="10" s="1"/>
  <c r="N32" i="10"/>
  <c r="N15" i="10"/>
  <c r="U31" i="10" l="1"/>
  <c r="U30" i="10"/>
  <c r="U29" i="10"/>
  <c r="U28" i="10"/>
  <c r="U26" i="10"/>
  <c r="U25" i="10"/>
  <c r="U24" i="10"/>
  <c r="U23" i="10"/>
  <c r="U22" i="10"/>
  <c r="U20" i="10"/>
  <c r="U19" i="10"/>
  <c r="U18" i="10"/>
  <c r="U17" i="10"/>
  <c r="U14" i="10"/>
  <c r="U13" i="10"/>
  <c r="U12" i="10"/>
  <c r="U11" i="10"/>
  <c r="U10" i="10"/>
  <c r="U9" i="10"/>
  <c r="U8" i="10"/>
  <c r="U7" i="10"/>
  <c r="M38" i="10"/>
  <c r="L38" i="10"/>
  <c r="K38" i="10"/>
  <c r="J38" i="10"/>
  <c r="I38" i="10"/>
  <c r="H38" i="10"/>
  <c r="G38" i="10"/>
  <c r="F38" i="10"/>
  <c r="E38" i="10"/>
  <c r="D38" i="10"/>
  <c r="C38" i="10"/>
  <c r="B38" i="10"/>
  <c r="U37" i="10"/>
  <c r="U36" i="10"/>
  <c r="U35" i="10"/>
  <c r="U34" i="10"/>
  <c r="U33" i="10"/>
  <c r="M32" i="10"/>
  <c r="L32" i="10"/>
  <c r="K32" i="10"/>
  <c r="J32" i="10"/>
  <c r="I32" i="10"/>
  <c r="H32" i="10"/>
  <c r="G32" i="10"/>
  <c r="F32" i="10"/>
  <c r="E32" i="10"/>
  <c r="D32" i="10"/>
  <c r="C32" i="10"/>
  <c r="B32" i="10"/>
  <c r="U27" i="10"/>
  <c r="U21" i="10"/>
  <c r="M15" i="10"/>
  <c r="L15" i="10"/>
  <c r="K15" i="10"/>
  <c r="J15" i="10"/>
  <c r="I15" i="10"/>
  <c r="H15" i="10"/>
  <c r="G15" i="10"/>
  <c r="F15" i="10"/>
  <c r="E15" i="10"/>
  <c r="D15" i="10"/>
  <c r="C15" i="10"/>
  <c r="B15" i="10"/>
  <c r="M39" i="10" l="1"/>
  <c r="K39" i="10"/>
  <c r="J39" i="10"/>
  <c r="I39" i="10"/>
  <c r="G39" i="10"/>
  <c r="F39" i="10"/>
  <c r="E39" i="10"/>
  <c r="C39" i="10"/>
  <c r="U16" i="10"/>
  <c r="B39" i="10"/>
  <c r="U15" i="10"/>
  <c r="U6" i="10"/>
  <c r="D39" i="10"/>
  <c r="H39" i="10"/>
  <c r="L39" i="10"/>
  <c r="U39" i="10" l="1"/>
  <c r="N39" i="10"/>
  <c r="R39" i="10" s="1"/>
  <c r="U32" i="10"/>
  <c r="A1" i="9" l="1"/>
</calcChain>
</file>

<file path=xl/sharedStrings.xml><?xml version="1.0" encoding="utf-8"?>
<sst xmlns="http://schemas.openxmlformats.org/spreadsheetml/2006/main" count="1117" uniqueCount="318">
  <si>
    <t xml:space="preserve">CARDS RECEIVED UNTIL </t>
  </si>
  <si>
    <t xml:space="preserve">INSHORE-ANGLER-OF-THE-MONTH: </t>
  </si>
  <si>
    <t>MO</t>
  </si>
  <si>
    <t>OFF</t>
  </si>
  <si>
    <t>MIN</t>
  </si>
  <si>
    <t>SPECIES</t>
  </si>
  <si>
    <t>WEIGHT</t>
  </si>
  <si>
    <t>ANGLER</t>
  </si>
  <si>
    <t>BOAT</t>
  </si>
  <si>
    <t>BOAT CAPT</t>
  </si>
  <si>
    <t>DATE CAUGHT</t>
  </si>
  <si>
    <t>TIME</t>
  </si>
  <si>
    <t>DATE WEIGHED</t>
  </si>
  <si>
    <t>MAIL/ EMAIL</t>
  </si>
  <si>
    <t>WHERE</t>
  </si>
  <si>
    <t>M/W/J/S</t>
  </si>
  <si>
    <t>AOY PTS</t>
  </si>
  <si>
    <t>IN</t>
  </si>
  <si>
    <t>1 LB</t>
  </si>
  <si>
    <t>REDFISH</t>
  </si>
  <si>
    <t>ERECK BROWN</t>
  </si>
  <si>
    <t>TROUT</t>
  </si>
  <si>
    <t>Month</t>
  </si>
  <si>
    <t>OFFSHORE ANGLER-OF-THE-YEAR STATS</t>
  </si>
  <si>
    <t>WOMEN SCORES</t>
  </si>
  <si>
    <t>MONTH</t>
  </si>
  <si>
    <t>PTS</t>
  </si>
  <si>
    <t>NONE</t>
  </si>
  <si>
    <t>BLUEFISH</t>
  </si>
  <si>
    <t>FLOUNDER</t>
  </si>
  <si>
    <t>DOLPHIN</t>
  </si>
  <si>
    <t>ERICA CRETER</t>
  </si>
  <si>
    <t>DEEDO NELSON</t>
  </si>
  <si>
    <t>SNAPPER OTHER</t>
  </si>
  <si>
    <t>TRIGGERFISH</t>
  </si>
  <si>
    <t>WAHOO</t>
  </si>
  <si>
    <t>TOTAL</t>
  </si>
  <si>
    <t>DATE</t>
  </si>
  <si>
    <t>BETTY BRIGGS</t>
  </si>
  <si>
    <t xml:space="preserve">OFFSHORE-ANGLER-OF-THE-MONTH: </t>
  </si>
  <si>
    <t>REL</t>
  </si>
  <si>
    <t>N/A</t>
  </si>
  <si>
    <t>ENTRIES</t>
  </si>
  <si>
    <t>IN/ OFF</t>
  </si>
  <si>
    <t>15 LB</t>
  </si>
  <si>
    <t>BLACK DRUM</t>
  </si>
  <si>
    <t>2 LB</t>
  </si>
  <si>
    <t>POMPANO</t>
  </si>
  <si>
    <t>POMPEY DRUM (&gt;15LB)</t>
  </si>
  <si>
    <t>SHEEPSHEAD</t>
  </si>
  <si>
    <t>WHITING</t>
  </si>
  <si>
    <t>AFRICAN POMPANO</t>
  </si>
  <si>
    <t>AMBERJACK</t>
  </si>
  <si>
    <t>BLACK SEA BASS</t>
  </si>
  <si>
    <t>COBIA</t>
  </si>
  <si>
    <t>GROUPER (OTHER)</t>
  </si>
  <si>
    <t>KING MACKEREL</t>
  </si>
  <si>
    <t>PORGY</t>
  </si>
  <si>
    <t>RED SNAPPER</t>
  </si>
  <si>
    <t>SNAPPER (OTHER)</t>
  </si>
  <si>
    <t>SPANISH MACKEREL</t>
  </si>
  <si>
    <t>TRIPLE TAIL</t>
  </si>
  <si>
    <t>TUNA</t>
  </si>
  <si>
    <t>CAPTAIN</t>
  </si>
  <si>
    <t xml:space="preserve">DATE </t>
  </si>
  <si>
    <t>TIME CAUGHT</t>
  </si>
  <si>
    <t>TIME WEIGHED</t>
  </si>
  <si>
    <t>POST MARK</t>
  </si>
  <si>
    <t>SWORDFISH</t>
  </si>
  <si>
    <t>SOWORDFISH</t>
  </si>
  <si>
    <t>7 YEAR HISTORY</t>
  </si>
  <si>
    <t>19-20</t>
  </si>
  <si>
    <t>18-19</t>
  </si>
  <si>
    <t>17-18</t>
  </si>
  <si>
    <t>7 YEAR</t>
  </si>
  <si>
    <t>MAY</t>
  </si>
  <si>
    <t>JUN</t>
  </si>
  <si>
    <t>JUL</t>
  </si>
  <si>
    <t>AUG</t>
  </si>
  <si>
    <t>SEP</t>
  </si>
  <si>
    <t>OCT</t>
  </si>
  <si>
    <t>NOV</t>
  </si>
  <si>
    <t>DEC</t>
  </si>
  <si>
    <t>JAN</t>
  </si>
  <si>
    <t>FEB</t>
  </si>
  <si>
    <t>MAR</t>
  </si>
  <si>
    <t>APR</t>
  </si>
  <si>
    <t xml:space="preserve">BLACK DRUM &gt;15#      </t>
  </si>
  <si>
    <t xml:space="preserve">BLUEFISH              </t>
  </si>
  <si>
    <t xml:space="preserve">FLOUNDER       </t>
  </si>
  <si>
    <t>POMPEY DRUM &lt;15#</t>
  </si>
  <si>
    <t xml:space="preserve">SHEEPSHEAD       </t>
  </si>
  <si>
    <t xml:space="preserve">TROUT                       </t>
  </si>
  <si>
    <t xml:space="preserve">WHITING        </t>
  </si>
  <si>
    <t>TOTAL INSHORE</t>
  </si>
  <si>
    <t xml:space="preserve">AFRICAN POMPANO </t>
  </si>
  <si>
    <t xml:space="preserve">COBIA    </t>
  </si>
  <si>
    <t xml:space="preserve">DOLPHIN      </t>
  </si>
  <si>
    <t xml:space="preserve">GROUPER        </t>
  </si>
  <si>
    <t xml:space="preserve">KING MACKEREL  </t>
  </si>
  <si>
    <t xml:space="preserve">SNAPPER (OTHER) </t>
  </si>
  <si>
    <t xml:space="preserve">SPANISH MACKEREL </t>
  </si>
  <si>
    <t>SWORDFISH (1 MAY 19)</t>
  </si>
  <si>
    <t xml:space="preserve">WAHOO                  </t>
  </si>
  <si>
    <t>TOTAL OFFSHORE</t>
  </si>
  <si>
    <t>BLUE MARLIN (REL)</t>
  </si>
  <si>
    <t>SAILFISH (REL)</t>
  </si>
  <si>
    <t>SWORDFISH (REL)</t>
  </si>
  <si>
    <t>TARPON (REL)</t>
  </si>
  <si>
    <t>WHITE MARLIN (REL)</t>
  </si>
  <si>
    <t>TOTAL RELEASES</t>
  </si>
  <si>
    <t>TOTAL BY MONTH &gt;</t>
  </si>
  <si>
    <t>ANCIENT CITY GAME FISH ASSOCIATION - CLUB RECORDS</t>
  </si>
  <si>
    <t>DIGITAL</t>
  </si>
  <si>
    <t>CLUB YEAR</t>
  </si>
  <si>
    <t>RANDY FICKEN</t>
  </si>
  <si>
    <t>42 LBS 3 OZ</t>
  </si>
  <si>
    <t>.19</t>
  </si>
  <si>
    <t>2000 - 2001</t>
  </si>
  <si>
    <t xml:space="preserve">AMBERJACK                 </t>
  </si>
  <si>
    <t>RONNIE FOX</t>
  </si>
  <si>
    <t>85 LB  8 OZ</t>
  </si>
  <si>
    <t>.5</t>
  </si>
  <si>
    <t>1989 -1990</t>
  </si>
  <si>
    <t>JOHN LIPKA</t>
  </si>
  <si>
    <t>4 LB 10 OZ</t>
  </si>
  <si>
    <t>.63</t>
  </si>
  <si>
    <t>1991 -1992</t>
  </si>
  <si>
    <t>13 LB 0 OZ</t>
  </si>
  <si>
    <t>.0</t>
  </si>
  <si>
    <t>2016-2017</t>
  </si>
  <si>
    <t>BONITO (LITTLE TUNNY) (DISCONTINUED)</t>
  </si>
  <si>
    <t>MICHAEL CHAPMAN</t>
  </si>
  <si>
    <t>20 LBS 8 OZ</t>
  </si>
  <si>
    <t>2002 - 2003</t>
  </si>
  <si>
    <t>RICK HALL</t>
  </si>
  <si>
    <t>66 LB</t>
  </si>
  <si>
    <t>1990 -1991</t>
  </si>
  <si>
    <t xml:space="preserve">      COBIA (PRIOR TO 1986)   </t>
  </si>
  <si>
    <t>* KEVIN McELROY</t>
  </si>
  <si>
    <t>67 LB 4 OZ</t>
  </si>
  <si>
    <t>.25</t>
  </si>
  <si>
    <t>JOE MASON</t>
  </si>
  <si>
    <t>63 LB 5 OZ</t>
  </si>
  <si>
    <t>.31</t>
  </si>
  <si>
    <t>1997 -1998</t>
  </si>
  <si>
    <t xml:space="preserve">DRUM (BLACK)          </t>
  </si>
  <si>
    <t>DENNIS THIERRIEN</t>
  </si>
  <si>
    <t>85 LB 8 OZ</t>
  </si>
  <si>
    <t>JEFF JOHNSON</t>
  </si>
  <si>
    <t>12 LB 11 OZ</t>
  </si>
  <si>
    <t>.69</t>
  </si>
  <si>
    <t>2004 - 2005</t>
  </si>
  <si>
    <t>RICK EMERT</t>
  </si>
  <si>
    <t>48 LB 13 OZ</t>
  </si>
  <si>
    <t>.81</t>
  </si>
  <si>
    <t>2007 - 2008</t>
  </si>
  <si>
    <t>JACK CREVALLE (DISCONTINUED)</t>
  </si>
  <si>
    <t>41 LB 8 OZ</t>
  </si>
  <si>
    <t>1988 -1889</t>
  </si>
  <si>
    <t>.75</t>
  </si>
  <si>
    <t>CORY BOWENS</t>
  </si>
  <si>
    <t>4 LB 4 OZ</t>
  </si>
  <si>
    <t>1998 - 1999</t>
  </si>
  <si>
    <t>PORGY (NEW 18/19)</t>
  </si>
  <si>
    <t>4 LB 0 OZ</t>
  </si>
  <si>
    <t>2018-2019</t>
  </si>
  <si>
    <t>REDFISH (27" PINCHED TAIL 7/1/06)</t>
  </si>
  <si>
    <t>RICHIE VAN KIRK</t>
  </si>
  <si>
    <t>10 LB 2 OZ</t>
  </si>
  <si>
    <t>.20</t>
  </si>
  <si>
    <t>2015-2016</t>
  </si>
  <si>
    <t xml:space="preserve">      REDFISH (MAX  LENGTH 27")</t>
  </si>
  <si>
    <t>10 LB 9.5 OZ</t>
  </si>
  <si>
    <t>.59</t>
  </si>
  <si>
    <t xml:space="preserve">      REDFISH (PRIOR TO MAX LENGTH)</t>
  </si>
  <si>
    <t>* MIKE PHILLIPS</t>
  </si>
  <si>
    <t>37 LB</t>
  </si>
  <si>
    <t>WALLY ARNOLD</t>
  </si>
  <si>
    <t>12 LB 8 OZ</t>
  </si>
  <si>
    <t>1993 -1994</t>
  </si>
  <si>
    <t xml:space="preserve">RED SNAPPER </t>
  </si>
  <si>
    <t>DOC YELTON</t>
  </si>
  <si>
    <t>29 LB 8 OZ</t>
  </si>
  <si>
    <t>1988 -1989</t>
  </si>
  <si>
    <t xml:space="preserve">      RED SNAPPER (PRIOR TO 1986)   </t>
  </si>
  <si>
    <t>* R.L. HARRIS</t>
  </si>
  <si>
    <t>29 LB 12 OZ</t>
  </si>
  <si>
    <t xml:space="preserve">SNOOK (DISCONTINUED) </t>
  </si>
  <si>
    <t>CHARLA RUDDEROW</t>
  </si>
  <si>
    <t>10 LB 7 OZ</t>
  </si>
  <si>
    <t>.44</t>
  </si>
  <si>
    <t>SPADEFISH (DISCONTINUED)</t>
  </si>
  <si>
    <t>LOIS DEGNAN</t>
  </si>
  <si>
    <t>.13</t>
  </si>
  <si>
    <t>2005 - 2006</t>
  </si>
  <si>
    <t>DENNIS GOLDSTEIN</t>
  </si>
  <si>
    <t>8 LB 4 OZ</t>
  </si>
  <si>
    <t>SWORDFISH (NEW AS OF 5/1/19)</t>
  </si>
  <si>
    <t>TARPON (RELEASE ONLY NOW)</t>
  </si>
  <si>
    <t>SUE TAYLOR</t>
  </si>
  <si>
    <t>114 LB</t>
  </si>
  <si>
    <t>1986 -1987</t>
  </si>
  <si>
    <t>JIMMY TEDDER</t>
  </si>
  <si>
    <t>11 LB 4 OZ</t>
  </si>
  <si>
    <t>2003 - 2004</t>
  </si>
  <si>
    <t>11 LB 0 OZ</t>
  </si>
  <si>
    <t>2009 - 2010</t>
  </si>
  <si>
    <t>ROBERT PERKINS</t>
  </si>
  <si>
    <t>11 LB 1 OZ</t>
  </si>
  <si>
    <t>.06</t>
  </si>
  <si>
    <t xml:space="preserve">TUNA                           </t>
  </si>
  <si>
    <t>64 LB 8 OZ</t>
  </si>
  <si>
    <t>1992 -1993</t>
  </si>
  <si>
    <t>MIKE CORNETT</t>
  </si>
  <si>
    <t>105 LBS</t>
  </si>
  <si>
    <t>JOHN BAGGOTT</t>
  </si>
  <si>
    <t>2 LB 11 OZ</t>
  </si>
  <si>
    <t xml:space="preserve">      WHITING (PRIOR TO 1986)          </t>
  </si>
  <si>
    <t>* EDDY MUSSALLEM</t>
  </si>
  <si>
    <t>2 LB 12 OZ</t>
  </si>
  <si>
    <t>ALL RECORDS MAY 1986 TO PRESENT</t>
  </si>
  <si>
    <t>* INFORMATION ONLY: RECORDS OF SEP 1959 THRU JAN 1968 &amp; JUN 1975 THRU FEB 1980</t>
  </si>
  <si>
    <t>20-21</t>
  </si>
  <si>
    <t>M / W</t>
  </si>
  <si>
    <t>NATHAN CRETER</t>
  </si>
  <si>
    <t>1ST PLACE</t>
  </si>
  <si>
    <t>2ND PLACE</t>
  </si>
  <si>
    <t>3RD PLACE</t>
  </si>
  <si>
    <t>MEN'S SCORES</t>
  </si>
  <si>
    <t>CONSERVATION AWARD</t>
  </si>
  <si>
    <t>INSHORE ANGLER-OF-THE-YEAR STATS</t>
  </si>
  <si>
    <t>CARDS RECEIVED UNTIL END OF MONTH</t>
  </si>
  <si>
    <t>GROUPER</t>
  </si>
  <si>
    <t xml:space="preserve"> </t>
  </si>
  <si>
    <t>AIDAN STRICKLOND</t>
  </si>
  <si>
    <t>125 LBS</t>
  </si>
  <si>
    <t>2020-2021</t>
  </si>
  <si>
    <t>MONTHLY TOURNAMENTS</t>
  </si>
  <si>
    <t>ANGLER-OF-THE-MONTH 2022 - 2023</t>
  </si>
  <si>
    <t>2021 -2022</t>
  </si>
  <si>
    <t>56 LB 4.8 OZ</t>
  </si>
  <si>
    <t>21-22</t>
  </si>
  <si>
    <t>22-23</t>
  </si>
  <si>
    <t>??</t>
  </si>
  <si>
    <t>PONPEY DRUM</t>
  </si>
  <si>
    <t>FEBUARY</t>
  </si>
  <si>
    <t>MARCH</t>
  </si>
  <si>
    <t>APRIL</t>
  </si>
  <si>
    <t>JUNE</t>
  </si>
  <si>
    <t>JULY</t>
  </si>
  <si>
    <t>SEPTEMBER</t>
  </si>
  <si>
    <t>OCTOBER</t>
  </si>
  <si>
    <t>NOVEMBER</t>
  </si>
  <si>
    <t>ANGLER-OF-THE-MONTH 2024</t>
  </si>
  <si>
    <t>ACGFA 2024</t>
  </si>
  <si>
    <t>BOAT-OF-THE-YEAR-2024</t>
  </si>
  <si>
    <t>AUGUST</t>
  </si>
  <si>
    <t>2024</t>
  </si>
  <si>
    <t>ALISON COLVIN</t>
  </si>
  <si>
    <t>FISHACHOLICS</t>
  </si>
  <si>
    <t>JERRY COLVIN</t>
  </si>
  <si>
    <t>TXT 12/9</t>
  </si>
  <si>
    <t>BAIT</t>
  </si>
  <si>
    <t>W</t>
  </si>
  <si>
    <t>FISHAHOLICS</t>
  </si>
  <si>
    <t>TXT 12/10</t>
  </si>
  <si>
    <t>CHUCK DYKES</t>
  </si>
  <si>
    <t>GENUNGS</t>
  </si>
  <si>
    <t>M</t>
  </si>
  <si>
    <t>WEB 12/27</t>
  </si>
  <si>
    <t>FEBRUARY SLAM TOURNAMENT</t>
  </si>
  <si>
    <t>JANUARY WAHOO TOURNAMENT</t>
  </si>
  <si>
    <t xml:space="preserve">MAY LADIES TOURNAMENT </t>
  </si>
  <si>
    <t>APRIL TROLLING TOURNAMENT</t>
  </si>
  <si>
    <t>JUNE IN CLUB KINGFISH TOURNAMENT</t>
  </si>
  <si>
    <t>JULY SNAPPER TOURNAMENT</t>
  </si>
  <si>
    <t>OCTOBER SPOTS TOURNAMENT</t>
  </si>
  <si>
    <t>ACGFA FISH CARDS ENTERED - DECEMBER 2023 - NOVEMBER 2023 SORTED BY SPECIES BY MONTH</t>
  </si>
  <si>
    <t>DECEMBER- ALISON COLVIN - 75 PTS CHUCK DYKES- 25 PTS</t>
  </si>
  <si>
    <t>DECEMBER- NONE</t>
  </si>
  <si>
    <t>ONE TIME</t>
  </si>
  <si>
    <t>JOE SHUGART</t>
  </si>
  <si>
    <t>WEB</t>
  </si>
  <si>
    <t>ENTRY</t>
  </si>
  <si>
    <t>BEAMISH</t>
  </si>
  <si>
    <t>STEPHEN STRICKLAND</t>
  </si>
  <si>
    <t>3 LB</t>
  </si>
  <si>
    <t>WEB 1/25</t>
  </si>
  <si>
    <t>JANUARY-  CHUCK DYKES- 25 PTS</t>
  </si>
  <si>
    <t xml:space="preserve">FEBUARY- </t>
  </si>
  <si>
    <t xml:space="preserve">MARCH- </t>
  </si>
  <si>
    <t>APRIL -</t>
  </si>
  <si>
    <t>MAY -</t>
  </si>
  <si>
    <t>JUNE -</t>
  </si>
  <si>
    <t>JULY -</t>
  </si>
  <si>
    <t>AUGUST -</t>
  </si>
  <si>
    <t>SEPTEMBER -</t>
  </si>
  <si>
    <t>OCTOBER -</t>
  </si>
  <si>
    <t>NOVEMBER -</t>
  </si>
  <si>
    <t>CARDS RECEIVED UNTIL END OF MONTH- 1</t>
  </si>
  <si>
    <t>JANUARY- STEPHEN STRICKLAND - 25 POINTS</t>
  </si>
  <si>
    <t>WAHOO/ WINNER JAN CLUB TOURNAMENT</t>
  </si>
  <si>
    <t>COLTON SHUGART</t>
  </si>
  <si>
    <t>4:45PM</t>
  </si>
  <si>
    <t xml:space="preserve">WEB </t>
  </si>
  <si>
    <t>J</t>
  </si>
  <si>
    <t>2</t>
  </si>
  <si>
    <t>AIDAN STRICKLAND</t>
  </si>
  <si>
    <t>WEB 1/19</t>
  </si>
  <si>
    <t>JACK SMITH</t>
  </si>
  <si>
    <t>WHITTING</t>
  </si>
  <si>
    <t>LANDEN GATCHELL</t>
  </si>
  <si>
    <t>KEEPIN IT REEL</t>
  </si>
  <si>
    <t>RICHARD GATCHELL</t>
  </si>
  <si>
    <t>SF</t>
  </si>
  <si>
    <t>2024 WAHOO TOURNAMENT                                                                                                                                                                                                                                                                                                                                                                               JANUARY 1ST - 30TH</t>
  </si>
  <si>
    <t>2024 SLAM TOURNAMENT                                                                                                                                                                                                                                                                                                                                                                                    FEBRUARY 1ST - 29TH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</si>
</sst>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m/d/yy;@"/>
    <numFmt numFmtId="165" formatCode="mm/dd/yy;@"/>
    <numFmt numFmtId="166" formatCode=".00"/>
    <numFmt numFmtId="167" formatCode="[$-409]h:mm\ AM/PM;@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name val="Calibri"/>
      <family val="2"/>
      <scheme val="minor"/>
    </font>
    <font>
      <sz val="11"/>
      <name val="Arial"/>
      <family val="2"/>
    </font>
    <font>
      <b/>
      <u/>
      <sz val="9"/>
      <name val="Calibri"/>
      <family val="2"/>
      <scheme val="minor"/>
    </font>
    <font>
      <b/>
      <sz val="10"/>
      <name val="Arial"/>
      <family val="2"/>
    </font>
    <font>
      <sz val="12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b/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1" fillId="0" borderId="0"/>
  </cellStyleXfs>
  <cellXfs count="398">
    <xf numFmtId="0" fontId="0" fillId="0" borderId="0" xfId="0"/>
    <xf numFmtId="49" fontId="4" fillId="0" borderId="4" xfId="0" applyNumberFormat="1" applyFont="1" applyBorder="1" applyAlignment="1">
      <alignment horizontal="left" vertical="center"/>
    </xf>
    <xf numFmtId="0" fontId="4" fillId="0" borderId="7" xfId="0" applyFont="1" applyBorder="1" applyAlignment="1">
      <alignment horizontal="center" vertical="center"/>
    </xf>
    <xf numFmtId="2" fontId="5" fillId="0" borderId="0" xfId="0" applyNumberFormat="1" applyFont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horizontal="left" vertical="center"/>
    </xf>
    <xf numFmtId="164" fontId="5" fillId="0" borderId="0" xfId="0" applyNumberFormat="1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8" xfId="0" applyFont="1" applyBorder="1"/>
    <xf numFmtId="0" fontId="6" fillId="0" borderId="9" xfId="0" applyFont="1" applyBorder="1" applyAlignment="1">
      <alignment horizontal="center"/>
    </xf>
    <xf numFmtId="0" fontId="6" fillId="0" borderId="10" xfId="0" applyFont="1" applyBorder="1" applyAlignment="1" applyProtection="1">
      <alignment horizontal="center" wrapText="1"/>
      <protection locked="0"/>
    </xf>
    <xf numFmtId="0" fontId="6" fillId="0" borderId="10" xfId="0" applyFont="1" applyBorder="1" applyAlignment="1" applyProtection="1">
      <alignment horizontal="left" wrapText="1"/>
      <protection locked="0"/>
    </xf>
    <xf numFmtId="2" fontId="6" fillId="0" borderId="10" xfId="0" applyNumberFormat="1" applyFont="1" applyBorder="1" applyAlignment="1" applyProtection="1">
      <alignment horizontal="center" wrapText="1"/>
      <protection locked="0"/>
    </xf>
    <xf numFmtId="164" fontId="6" fillId="0" borderId="10" xfId="0" applyNumberFormat="1" applyFont="1" applyBorder="1" applyAlignment="1" applyProtection="1">
      <alignment horizontal="center" wrapText="1"/>
      <protection locked="0"/>
    </xf>
    <xf numFmtId="164" fontId="6" fillId="0" borderId="10" xfId="0" applyNumberFormat="1" applyFont="1" applyBorder="1" applyAlignment="1" applyProtection="1">
      <alignment horizontal="center" vertical="center" wrapText="1"/>
      <protection locked="0"/>
    </xf>
    <xf numFmtId="1" fontId="6" fillId="0" borderId="11" xfId="0" applyNumberFormat="1" applyFont="1" applyBorder="1" applyAlignment="1" applyProtection="1">
      <alignment horizontal="center" wrapText="1"/>
      <protection locked="0"/>
    </xf>
    <xf numFmtId="0" fontId="5" fillId="0" borderId="7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 wrapText="1"/>
    </xf>
    <xf numFmtId="2" fontId="5" fillId="0" borderId="0" xfId="0" applyNumberFormat="1" applyFont="1" applyAlignment="1">
      <alignment horizontal="center"/>
    </xf>
    <xf numFmtId="1" fontId="5" fillId="0" borderId="0" xfId="0" applyNumberFormat="1" applyFont="1" applyAlignment="1">
      <alignment horizontal="center"/>
    </xf>
    <xf numFmtId="0" fontId="5" fillId="0" borderId="8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7" xfId="0" applyFont="1" applyBorder="1" applyAlignment="1">
      <alignment horizontal="center" vertical="center"/>
    </xf>
    <xf numFmtId="164" fontId="5" fillId="0" borderId="0" xfId="0" applyNumberFormat="1" applyFont="1" applyAlignment="1">
      <alignment horizontal="center"/>
    </xf>
    <xf numFmtId="0" fontId="0" fillId="0" borderId="0" xfId="0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5" fillId="0" borderId="13" xfId="0" applyFont="1" applyBorder="1" applyAlignment="1">
      <alignment horizontal="center"/>
    </xf>
    <xf numFmtId="0" fontId="5" fillId="0" borderId="13" xfId="0" applyFont="1" applyBorder="1" applyAlignment="1">
      <alignment horizontal="left" wrapText="1"/>
    </xf>
    <xf numFmtId="2" fontId="5" fillId="0" borderId="13" xfId="0" applyNumberFormat="1" applyFont="1" applyBorder="1" applyAlignment="1">
      <alignment horizontal="center"/>
    </xf>
    <xf numFmtId="164" fontId="5" fillId="0" borderId="13" xfId="0" applyNumberFormat="1" applyFont="1" applyBorder="1" applyAlignment="1" applyProtection="1">
      <alignment horizontal="center"/>
      <protection locked="0"/>
    </xf>
    <xf numFmtId="0" fontId="5" fillId="0" borderId="14" xfId="0" applyFont="1" applyBorder="1" applyAlignment="1">
      <alignment horizontal="center"/>
    </xf>
    <xf numFmtId="0" fontId="5" fillId="0" borderId="0" xfId="0" applyFont="1" applyAlignment="1">
      <alignment horizontal="left"/>
    </xf>
    <xf numFmtId="164" fontId="5" fillId="0" borderId="0" xfId="0" applyNumberFormat="1" applyFont="1" applyAlignment="1" applyProtection="1">
      <alignment horizontal="right" wrapText="1"/>
      <protection locked="0"/>
    </xf>
    <xf numFmtId="164" fontId="5" fillId="0" borderId="0" xfId="0" applyNumberFormat="1" applyFont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/>
      <protection locked="0"/>
    </xf>
    <xf numFmtId="0" fontId="5" fillId="0" borderId="0" xfId="0" applyFont="1" applyAlignment="1" applyProtection="1">
      <alignment horizontal="left"/>
      <protection locked="0"/>
    </xf>
    <xf numFmtId="0" fontId="5" fillId="0" borderId="0" xfId="0" applyFont="1" applyAlignment="1" applyProtection="1">
      <alignment horizontal="center" wrapText="1"/>
      <protection locked="0"/>
    </xf>
    <xf numFmtId="0" fontId="5" fillId="0" borderId="0" xfId="0" applyFont="1" applyAlignment="1">
      <alignment wrapText="1"/>
    </xf>
    <xf numFmtId="0" fontId="4" fillId="0" borderId="0" xfId="0" applyFont="1"/>
    <xf numFmtId="164" fontId="5" fillId="0" borderId="0" xfId="0" applyNumberFormat="1" applyFont="1" applyAlignment="1" applyProtection="1">
      <alignment horizontal="center" wrapText="1"/>
      <protection locked="0"/>
    </xf>
    <xf numFmtId="0" fontId="8" fillId="0" borderId="9" xfId="0" applyFont="1" applyBorder="1" applyAlignment="1">
      <alignment horizontal="center"/>
    </xf>
    <xf numFmtId="0" fontId="4" fillId="0" borderId="10" xfId="0" applyFont="1" applyBorder="1" applyAlignment="1" applyProtection="1">
      <alignment vertical="center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164" fontId="4" fillId="0" borderId="10" xfId="0" applyNumberFormat="1" applyFont="1" applyBorder="1" applyAlignment="1" applyProtection="1">
      <alignment horizontal="center"/>
      <protection locked="0"/>
    </xf>
    <xf numFmtId="164" fontId="4" fillId="0" borderId="10" xfId="0" applyNumberFormat="1" applyFont="1" applyBorder="1" applyAlignment="1" applyProtection="1">
      <alignment horizontal="center" vertical="center"/>
      <protection locked="0"/>
    </xf>
    <xf numFmtId="164" fontId="4" fillId="0" borderId="11" xfId="0" applyNumberFormat="1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wrapText="1"/>
      <protection locked="0"/>
    </xf>
    <xf numFmtId="1" fontId="5" fillId="0" borderId="0" xfId="0" applyNumberFormat="1" applyFont="1" applyAlignment="1" applyProtection="1">
      <alignment horizontal="center" wrapText="1"/>
      <protection locked="0"/>
    </xf>
    <xf numFmtId="164" fontId="5" fillId="0" borderId="13" xfId="0" applyNumberFormat="1" applyFont="1" applyBorder="1" applyAlignment="1" applyProtection="1">
      <alignment horizontal="right" wrapText="1"/>
      <protection locked="0"/>
    </xf>
    <xf numFmtId="164" fontId="5" fillId="0" borderId="13" xfId="0" applyNumberFormat="1" applyFont="1" applyBorder="1" applyAlignment="1" applyProtection="1">
      <alignment horizontal="center" vertical="center" wrapText="1"/>
      <protection locked="0"/>
    </xf>
    <xf numFmtId="0" fontId="5" fillId="0" borderId="13" xfId="0" applyFont="1" applyBorder="1"/>
    <xf numFmtId="0" fontId="5" fillId="0" borderId="14" xfId="0" applyFont="1" applyBorder="1"/>
    <xf numFmtId="0" fontId="4" fillId="0" borderId="0" xfId="0" applyFont="1" applyAlignment="1">
      <alignment horizontal="left" wrapText="1"/>
    </xf>
    <xf numFmtId="0" fontId="10" fillId="0" borderId="8" xfId="0" applyFont="1" applyBorder="1"/>
    <xf numFmtId="0" fontId="0" fillId="0" borderId="8" xfId="0" applyBorder="1"/>
    <xf numFmtId="0" fontId="0" fillId="0" borderId="13" xfId="0" applyBorder="1"/>
    <xf numFmtId="0" fontId="0" fillId="0" borderId="14" xfId="0" applyBorder="1"/>
    <xf numFmtId="0" fontId="5" fillId="0" borderId="10" xfId="0" applyFont="1" applyBorder="1"/>
    <xf numFmtId="0" fontId="6" fillId="0" borderId="7" xfId="0" applyFont="1" applyBorder="1" applyAlignment="1">
      <alignment horizontal="center"/>
    </xf>
    <xf numFmtId="1" fontId="6" fillId="0" borderId="8" xfId="0" applyNumberFormat="1" applyFont="1" applyBorder="1" applyAlignment="1" applyProtection="1">
      <alignment horizontal="center" wrapText="1"/>
      <protection locked="0"/>
    </xf>
    <xf numFmtId="164" fontId="5" fillId="0" borderId="0" xfId="0" applyNumberFormat="1" applyFont="1"/>
    <xf numFmtId="0" fontId="5" fillId="0" borderId="8" xfId="0" applyFont="1" applyBorder="1" applyAlignment="1">
      <alignment horizontal="center" vertical="center"/>
    </xf>
    <xf numFmtId="164" fontId="4" fillId="0" borderId="0" xfId="0" applyNumberFormat="1" applyFont="1" applyAlignment="1" applyProtection="1">
      <alignment horizontal="right" wrapText="1"/>
      <protection locked="0"/>
    </xf>
    <xf numFmtId="0" fontId="4" fillId="0" borderId="0" xfId="0" applyFont="1" applyAlignment="1">
      <alignment horizontal="center"/>
    </xf>
    <xf numFmtId="164" fontId="4" fillId="0" borderId="0" xfId="0" applyNumberFormat="1" applyFont="1" applyAlignment="1" applyProtection="1">
      <alignment horizontal="center" vertical="center" wrapText="1"/>
      <protection locked="0"/>
    </xf>
    <xf numFmtId="0" fontId="4" fillId="0" borderId="8" xfId="0" applyFont="1" applyBorder="1" applyAlignment="1">
      <alignment horizontal="center"/>
    </xf>
    <xf numFmtId="164" fontId="5" fillId="0" borderId="13" xfId="0" applyNumberFormat="1" applyFont="1" applyBorder="1" applyAlignment="1" applyProtection="1">
      <alignment horizontal="center" wrapText="1"/>
      <protection locked="0"/>
    </xf>
    <xf numFmtId="0" fontId="6" fillId="0" borderId="0" xfId="0" applyFont="1"/>
    <xf numFmtId="2" fontId="5" fillId="0" borderId="0" xfId="0" applyNumberFormat="1" applyFont="1" applyAlignment="1" applyProtection="1">
      <alignment horizontal="center" wrapText="1"/>
      <protection locked="0"/>
    </xf>
    <xf numFmtId="164" fontId="5" fillId="0" borderId="0" xfId="0" applyNumberFormat="1" applyFont="1" applyAlignment="1">
      <alignment horizontal="right"/>
    </xf>
    <xf numFmtId="0" fontId="5" fillId="0" borderId="0" xfId="0" applyFont="1" applyAlignment="1" applyProtection="1">
      <alignment horizontal="left" wrapText="1"/>
      <protection locked="0"/>
    </xf>
    <xf numFmtId="0" fontId="7" fillId="0" borderId="10" xfId="0" applyFont="1" applyBorder="1"/>
    <xf numFmtId="0" fontId="7" fillId="0" borderId="0" xfId="0" applyFont="1"/>
    <xf numFmtId="0" fontId="5" fillId="0" borderId="9" xfId="0" applyFont="1" applyBorder="1" applyAlignment="1">
      <alignment horizontal="center"/>
    </xf>
    <xf numFmtId="0" fontId="4" fillId="0" borderId="10" xfId="0" applyFont="1" applyBorder="1" applyAlignment="1" applyProtection="1">
      <alignment horizontal="center"/>
      <protection locked="0"/>
    </xf>
    <xf numFmtId="0" fontId="4" fillId="0" borderId="10" xfId="0" applyFont="1" applyBorder="1" applyAlignment="1" applyProtection="1">
      <alignment horizontal="left"/>
      <protection locked="0"/>
    </xf>
    <xf numFmtId="2" fontId="4" fillId="0" borderId="10" xfId="0" applyNumberFormat="1" applyFont="1" applyBorder="1" applyAlignment="1" applyProtection="1">
      <alignment horizontal="center"/>
      <protection locked="0"/>
    </xf>
    <xf numFmtId="0" fontId="4" fillId="0" borderId="10" xfId="0" applyFont="1" applyBorder="1" applyProtection="1">
      <protection locked="0"/>
    </xf>
    <xf numFmtId="164" fontId="4" fillId="0" borderId="10" xfId="0" applyNumberFormat="1" applyFont="1" applyBorder="1" applyAlignment="1" applyProtection="1">
      <alignment horizontal="right"/>
      <protection locked="0"/>
    </xf>
    <xf numFmtId="1" fontId="4" fillId="0" borderId="10" xfId="0" applyNumberFormat="1" applyFont="1" applyBorder="1" applyAlignment="1" applyProtection="1">
      <alignment horizontal="center"/>
      <protection locked="0"/>
    </xf>
    <xf numFmtId="1" fontId="4" fillId="0" borderId="11" xfId="0" applyNumberFormat="1" applyFont="1" applyBorder="1" applyAlignment="1" applyProtection="1">
      <alignment horizontal="center"/>
      <protection locked="0"/>
    </xf>
    <xf numFmtId="0" fontId="4" fillId="0" borderId="0" xfId="0" applyFont="1" applyProtection="1">
      <protection locked="0"/>
    </xf>
    <xf numFmtId="0" fontId="5" fillId="0" borderId="7" xfId="0" applyFont="1" applyBorder="1" applyAlignment="1" applyProtection="1">
      <alignment horizontal="center" wrapText="1"/>
      <protection locked="0"/>
    </xf>
    <xf numFmtId="0" fontId="2" fillId="0" borderId="0" xfId="0" applyFont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wrapText="1"/>
    </xf>
    <xf numFmtId="1" fontId="5" fillId="0" borderId="13" xfId="0" applyNumberFormat="1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6" fillId="0" borderId="10" xfId="0" applyFont="1" applyBorder="1" applyAlignment="1" applyProtection="1">
      <alignment wrapText="1"/>
      <protection locked="0"/>
    </xf>
    <xf numFmtId="164" fontId="6" fillId="0" borderId="10" xfId="0" applyNumberFormat="1" applyFont="1" applyBorder="1" applyAlignment="1" applyProtection="1">
      <alignment horizontal="right" wrapText="1"/>
      <protection locked="0"/>
    </xf>
    <xf numFmtId="1" fontId="6" fillId="0" borderId="10" xfId="0" applyNumberFormat="1" applyFont="1" applyBorder="1" applyAlignment="1" applyProtection="1">
      <alignment horizontal="center" wrapText="1"/>
      <protection locked="0"/>
    </xf>
    <xf numFmtId="0" fontId="5" fillId="0" borderId="7" xfId="0" applyFont="1" applyBorder="1"/>
    <xf numFmtId="0" fontId="5" fillId="0" borderId="12" xfId="0" applyFont="1" applyBorder="1"/>
    <xf numFmtId="164" fontId="5" fillId="0" borderId="13" xfId="0" applyNumberFormat="1" applyFont="1" applyBorder="1"/>
    <xf numFmtId="0" fontId="5" fillId="0" borderId="13" xfId="0" applyFont="1" applyBorder="1" applyAlignment="1">
      <alignment horizontal="center" vertical="center"/>
    </xf>
    <xf numFmtId="0" fontId="5" fillId="2" borderId="7" xfId="0" applyFont="1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4" fillId="2" borderId="0" xfId="0" applyFont="1" applyFill="1" applyAlignment="1">
      <alignment horizontal="left" wrapText="1"/>
    </xf>
    <xf numFmtId="2" fontId="4" fillId="2" borderId="0" xfId="0" applyNumberFormat="1" applyFont="1" applyFill="1" applyAlignment="1">
      <alignment horizontal="center"/>
    </xf>
    <xf numFmtId="0" fontId="5" fillId="2" borderId="0" xfId="0" applyFont="1" applyFill="1" applyAlignment="1">
      <alignment horizontal="left" wrapText="1"/>
    </xf>
    <xf numFmtId="164" fontId="5" fillId="2" borderId="0" xfId="0" applyNumberFormat="1" applyFont="1" applyFill="1" applyAlignment="1" applyProtection="1">
      <alignment horizontal="right" wrapText="1"/>
      <protection locked="0"/>
    </xf>
    <xf numFmtId="164" fontId="5" fillId="2" borderId="0" xfId="0" applyNumberFormat="1" applyFont="1" applyFill="1" applyAlignment="1" applyProtection="1">
      <alignment horizontal="center" wrapText="1"/>
      <protection locked="0"/>
    </xf>
    <xf numFmtId="1" fontId="5" fillId="2" borderId="0" xfId="0" applyNumberFormat="1" applyFont="1" applyFill="1" applyAlignment="1">
      <alignment horizontal="center"/>
    </xf>
    <xf numFmtId="164" fontId="5" fillId="2" borderId="0" xfId="0" applyNumberFormat="1" applyFont="1" applyFill="1" applyAlignment="1" applyProtection="1">
      <alignment horizontal="center" vertical="center" wrapText="1"/>
      <protection locked="0"/>
    </xf>
    <xf numFmtId="0" fontId="5" fillId="2" borderId="8" xfId="0" applyFont="1" applyFill="1" applyBorder="1" applyAlignment="1">
      <alignment horizontal="center"/>
    </xf>
    <xf numFmtId="0" fontId="5" fillId="2" borderId="0" xfId="0" applyFont="1" applyFill="1" applyAlignment="1" applyProtection="1">
      <alignment horizontal="center" wrapText="1"/>
      <protection locked="0"/>
    </xf>
    <xf numFmtId="0" fontId="4" fillId="2" borderId="0" xfId="0" applyFont="1" applyFill="1" applyAlignment="1">
      <alignment horizontal="left"/>
    </xf>
    <xf numFmtId="2" fontId="4" fillId="2" borderId="0" xfId="0" applyNumberFormat="1" applyFont="1" applyFill="1" applyAlignment="1" applyProtection="1">
      <alignment horizontal="center" wrapText="1"/>
      <protection locked="0"/>
    </xf>
    <xf numFmtId="0" fontId="5" fillId="2" borderId="0" xfId="0" applyFont="1" applyFill="1"/>
    <xf numFmtId="0" fontId="5" fillId="2" borderId="0" xfId="0" applyFont="1" applyFill="1" applyAlignment="1">
      <alignment wrapText="1"/>
    </xf>
    <xf numFmtId="0" fontId="5" fillId="2" borderId="7" xfId="0" applyFont="1" applyFill="1" applyBorder="1" applyAlignment="1" applyProtection="1">
      <alignment horizontal="center" wrapText="1"/>
      <protection locked="0"/>
    </xf>
    <xf numFmtId="0" fontId="5" fillId="2" borderId="0" xfId="0" applyFont="1" applyFill="1" applyAlignment="1" applyProtection="1">
      <alignment horizontal="center"/>
      <protection locked="0"/>
    </xf>
    <xf numFmtId="164" fontId="5" fillId="2" borderId="0" xfId="0" applyNumberFormat="1" applyFont="1" applyFill="1" applyAlignment="1">
      <alignment horizontal="right"/>
    </xf>
    <xf numFmtId="1" fontId="5" fillId="2" borderId="0" xfId="0" applyNumberFormat="1" applyFont="1" applyFill="1" applyAlignment="1" applyProtection="1">
      <alignment horizontal="center" wrapText="1"/>
      <protection locked="0"/>
    </xf>
    <xf numFmtId="164" fontId="5" fillId="2" borderId="0" xfId="0" applyNumberFormat="1" applyFont="1" applyFill="1" applyAlignment="1">
      <alignment horizontal="center"/>
    </xf>
    <xf numFmtId="164" fontId="5" fillId="2" borderId="0" xfId="0" applyNumberFormat="1" applyFont="1" applyFill="1" applyAlignment="1">
      <alignment horizontal="center" vertical="center"/>
    </xf>
    <xf numFmtId="1" fontId="5" fillId="2" borderId="8" xfId="0" applyNumberFormat="1" applyFont="1" applyFill="1" applyBorder="1" applyAlignment="1" applyProtection="1">
      <alignment horizontal="center"/>
      <protection locked="0"/>
    </xf>
    <xf numFmtId="0" fontId="3" fillId="2" borderId="0" xfId="0" applyFont="1" applyFill="1" applyAlignment="1">
      <alignment horizontal="left"/>
    </xf>
    <xf numFmtId="0" fontId="5" fillId="2" borderId="0" xfId="0" applyFont="1" applyFill="1" applyAlignment="1" applyProtection="1">
      <alignment wrapText="1"/>
      <protection locked="0"/>
    </xf>
    <xf numFmtId="0" fontId="2" fillId="2" borderId="0" xfId="0" applyFont="1" applyFill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4" fillId="2" borderId="0" xfId="0" applyFont="1" applyFill="1" applyAlignment="1" applyProtection="1">
      <alignment horizontal="left"/>
      <protection locked="0"/>
    </xf>
    <xf numFmtId="2" fontId="5" fillId="2" borderId="0" xfId="0" applyNumberFormat="1" applyFont="1" applyFill="1" applyAlignment="1" applyProtection="1">
      <alignment horizontal="center" wrapText="1"/>
      <protection locked="0"/>
    </xf>
    <xf numFmtId="2" fontId="5" fillId="2" borderId="0" xfId="0" applyNumberFormat="1" applyFont="1" applyFill="1" applyAlignment="1">
      <alignment horizontal="center"/>
    </xf>
    <xf numFmtId="0" fontId="3" fillId="2" borderId="0" xfId="0" applyFont="1" applyFill="1" applyAlignment="1" applyProtection="1">
      <alignment horizontal="left" wrapText="1"/>
      <protection locked="0"/>
    </xf>
    <xf numFmtId="0" fontId="1" fillId="0" borderId="0" xfId="0" applyFont="1" applyAlignment="1" applyProtection="1">
      <alignment horizontal="left" wrapText="1"/>
      <protection locked="0"/>
    </xf>
    <xf numFmtId="0" fontId="4" fillId="2" borderId="0" xfId="0" applyFont="1" applyFill="1" applyAlignment="1" applyProtection="1">
      <alignment horizontal="left" wrapText="1"/>
      <protection locked="0"/>
    </xf>
    <xf numFmtId="0" fontId="4" fillId="2" borderId="0" xfId="0" applyFont="1" applyFill="1" applyAlignment="1">
      <alignment wrapText="1"/>
    </xf>
    <xf numFmtId="164" fontId="5" fillId="2" borderId="0" xfId="0" applyNumberFormat="1" applyFont="1" applyFill="1" applyAlignment="1" applyProtection="1">
      <alignment wrapText="1"/>
      <protection locked="0"/>
    </xf>
    <xf numFmtId="1" fontId="5" fillId="2" borderId="0" xfId="0" applyNumberFormat="1" applyFont="1" applyFill="1" applyAlignment="1" applyProtection="1">
      <alignment horizontal="center"/>
      <protection locked="0"/>
    </xf>
    <xf numFmtId="0" fontId="5" fillId="2" borderId="0" xfId="0" applyFont="1" applyFill="1" applyAlignment="1">
      <alignment horizontal="center" wrapText="1"/>
    </xf>
    <xf numFmtId="0" fontId="5" fillId="2" borderId="0" xfId="0" applyFont="1" applyFill="1" applyAlignment="1">
      <alignment horizontal="center" vertical="center" wrapText="1"/>
    </xf>
    <xf numFmtId="14" fontId="5" fillId="2" borderId="0" xfId="0" applyNumberFormat="1" applyFont="1" applyFill="1" applyAlignment="1">
      <alignment horizontal="center" wrapText="1"/>
    </xf>
    <xf numFmtId="1" fontId="5" fillId="2" borderId="8" xfId="0" applyNumberFormat="1" applyFont="1" applyFill="1" applyBorder="1" applyAlignment="1" applyProtection="1">
      <alignment horizontal="center" wrapText="1"/>
      <protection locked="0"/>
    </xf>
    <xf numFmtId="0" fontId="12" fillId="0" borderId="10" xfId="0" applyFont="1" applyBorder="1"/>
    <xf numFmtId="0" fontId="12" fillId="0" borderId="10" xfId="0" applyFont="1" applyBorder="1" applyAlignment="1">
      <alignment horizontal="center"/>
    </xf>
    <xf numFmtId="0" fontId="12" fillId="0" borderId="11" xfId="0" applyFont="1" applyBorder="1" applyAlignment="1">
      <alignment horizontal="center"/>
    </xf>
    <xf numFmtId="164" fontId="12" fillId="0" borderId="7" xfId="0" applyNumberFormat="1" applyFont="1" applyBorder="1" applyAlignment="1">
      <alignment horizontal="center"/>
    </xf>
    <xf numFmtId="0" fontId="12" fillId="3" borderId="16" xfId="0" applyFont="1" applyFill="1" applyBorder="1" applyAlignment="1">
      <alignment horizontal="center"/>
    </xf>
    <xf numFmtId="49" fontId="12" fillId="0" borderId="17" xfId="0" applyNumberFormat="1" applyFont="1" applyBorder="1" applyAlignment="1">
      <alignment horizontal="center"/>
    </xf>
    <xf numFmtId="49" fontId="12" fillId="0" borderId="13" xfId="0" applyNumberFormat="1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2" fillId="0" borderId="1" xfId="0" applyFont="1" applyBorder="1" applyAlignment="1">
      <alignment horizontal="left"/>
    </xf>
    <xf numFmtId="0" fontId="12" fillId="0" borderId="1" xfId="0" applyFont="1" applyBorder="1"/>
    <xf numFmtId="0" fontId="12" fillId="0" borderId="2" xfId="0" applyFont="1" applyBorder="1" applyAlignment="1">
      <alignment horizontal="left"/>
    </xf>
    <xf numFmtId="0" fontId="7" fillId="0" borderId="2" xfId="0" applyFont="1" applyBorder="1"/>
    <xf numFmtId="0" fontId="12" fillId="0" borderId="2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7" fillId="0" borderId="9" xfId="0" applyFont="1" applyBorder="1" applyAlignment="1">
      <alignment horizontal="left"/>
    </xf>
    <xf numFmtId="0" fontId="7" fillId="0" borderId="10" xfId="0" applyFont="1" applyBorder="1" applyAlignment="1">
      <alignment horizontal="center"/>
    </xf>
    <xf numFmtId="0" fontId="12" fillId="0" borderId="0" xfId="0" applyFont="1"/>
    <xf numFmtId="0" fontId="7" fillId="0" borderId="7" xfId="0" applyFont="1" applyBorder="1" applyAlignment="1">
      <alignment horizontal="center"/>
    </xf>
    <xf numFmtId="0" fontId="7" fillId="0" borderId="8" xfId="0" applyFont="1" applyBorder="1"/>
    <xf numFmtId="0" fontId="7" fillId="0" borderId="1" xfId="0" applyFont="1" applyBorder="1"/>
    <xf numFmtId="0" fontId="12" fillId="0" borderId="1" xfId="0" applyFont="1" applyBorder="1" applyAlignment="1">
      <alignment horizontal="center"/>
    </xf>
    <xf numFmtId="0" fontId="12" fillId="0" borderId="18" xfId="0" applyFont="1" applyBorder="1" applyAlignment="1">
      <alignment horizontal="center"/>
    </xf>
    <xf numFmtId="49" fontId="12" fillId="0" borderId="18" xfId="0" applyNumberFormat="1" applyFont="1" applyBorder="1" applyAlignment="1">
      <alignment horizontal="center"/>
    </xf>
    <xf numFmtId="17" fontId="12" fillId="0" borderId="19" xfId="0" applyNumberFormat="1" applyFont="1" applyBorder="1" applyAlignment="1">
      <alignment horizontal="center"/>
    </xf>
    <xf numFmtId="17" fontId="12" fillId="0" borderId="4" xfId="0" applyNumberFormat="1" applyFont="1" applyBorder="1" applyAlignment="1">
      <alignment horizontal="center"/>
    </xf>
    <xf numFmtId="17" fontId="12" fillId="0" borderId="3" xfId="0" applyNumberFormat="1" applyFont="1" applyBorder="1" applyAlignment="1">
      <alignment horizontal="center"/>
    </xf>
    <xf numFmtId="17" fontId="12" fillId="0" borderId="2" xfId="0" applyNumberFormat="1" applyFont="1" applyBorder="1" applyAlignment="1">
      <alignment horizontal="center"/>
    </xf>
    <xf numFmtId="17" fontId="12" fillId="0" borderId="21" xfId="0" applyNumberFormat="1" applyFont="1" applyBorder="1" applyAlignment="1">
      <alignment horizontal="center"/>
    </xf>
    <xf numFmtId="17" fontId="12" fillId="0" borderId="22" xfId="0" applyNumberFormat="1" applyFont="1" applyBorder="1" applyAlignment="1">
      <alignment horizontal="center"/>
    </xf>
    <xf numFmtId="0" fontId="12" fillId="0" borderId="14" xfId="0" applyFont="1" applyBorder="1" applyAlignment="1">
      <alignment horizontal="center" wrapText="1"/>
    </xf>
    <xf numFmtId="0" fontId="12" fillId="0" borderId="22" xfId="0" applyFont="1" applyBorder="1" applyAlignment="1">
      <alignment horizontal="center"/>
    </xf>
    <xf numFmtId="0" fontId="12" fillId="0" borderId="7" xfId="0" applyFont="1" applyBorder="1" applyAlignment="1">
      <alignment horizontal="left"/>
    </xf>
    <xf numFmtId="0" fontId="12" fillId="0" borderId="7" xfId="0" applyFont="1" applyBorder="1" applyAlignment="1">
      <alignment horizontal="center"/>
    </xf>
    <xf numFmtId="0" fontId="12" fillId="0" borderId="16" xfId="0" applyFont="1" applyBorder="1" applyAlignment="1">
      <alignment horizontal="center"/>
    </xf>
    <xf numFmtId="0" fontId="12" fillId="0" borderId="23" xfId="0" applyFont="1" applyBorder="1" applyAlignment="1">
      <alignment horizontal="center"/>
    </xf>
    <xf numFmtId="0" fontId="12" fillId="0" borderId="9" xfId="0" applyFont="1" applyBorder="1" applyAlignment="1">
      <alignment horizontal="center"/>
    </xf>
    <xf numFmtId="0" fontId="12" fillId="0" borderId="24" xfId="0" applyFont="1" applyBorder="1" applyAlignment="1">
      <alignment horizontal="center"/>
    </xf>
    <xf numFmtId="1" fontId="7" fillId="0" borderId="11" xfId="0" applyNumberFormat="1" applyFont="1" applyBorder="1" applyAlignment="1">
      <alignment horizontal="center"/>
    </xf>
    <xf numFmtId="1" fontId="7" fillId="0" borderId="8" xfId="0" applyNumberFormat="1" applyFont="1" applyBorder="1" applyAlignment="1">
      <alignment horizontal="center"/>
    </xf>
    <xf numFmtId="1" fontId="7" fillId="0" borderId="21" xfId="0" applyNumberFormat="1" applyFont="1" applyBorder="1" applyAlignment="1">
      <alignment horizontal="center"/>
    </xf>
    <xf numFmtId="0" fontId="12" fillId="0" borderId="7" xfId="0" applyFont="1" applyBorder="1"/>
    <xf numFmtId="0" fontId="12" fillId="0" borderId="15" xfId="0" applyFont="1" applyBorder="1" applyAlignment="1">
      <alignment horizontal="center"/>
    </xf>
    <xf numFmtId="0" fontId="12" fillId="0" borderId="25" xfId="0" applyFont="1" applyBorder="1" applyAlignment="1">
      <alignment horizontal="center"/>
    </xf>
    <xf numFmtId="0" fontId="12" fillId="5" borderId="26" xfId="0" applyFont="1" applyFill="1" applyBorder="1" applyAlignment="1">
      <alignment horizontal="left"/>
    </xf>
    <xf numFmtId="1" fontId="12" fillId="5" borderId="27" xfId="0" applyNumberFormat="1" applyFont="1" applyFill="1" applyBorder="1" applyAlignment="1">
      <alignment horizontal="center"/>
    </xf>
    <xf numFmtId="1" fontId="12" fillId="5" borderId="26" xfId="0" applyNumberFormat="1" applyFont="1" applyFill="1" applyBorder="1" applyAlignment="1">
      <alignment horizontal="center"/>
    </xf>
    <xf numFmtId="1" fontId="12" fillId="5" borderId="28" xfId="0" applyNumberFormat="1" applyFont="1" applyFill="1" applyBorder="1" applyAlignment="1">
      <alignment horizontal="center"/>
    </xf>
    <xf numFmtId="1" fontId="12" fillId="0" borderId="29" xfId="0" applyNumberFormat="1" applyFont="1" applyBorder="1" applyAlignment="1">
      <alignment horizontal="center"/>
    </xf>
    <xf numFmtId="1" fontId="12" fillId="4" borderId="29" xfId="0" applyNumberFormat="1" applyFont="1" applyFill="1" applyBorder="1" applyAlignment="1">
      <alignment horizontal="center"/>
    </xf>
    <xf numFmtId="1" fontId="12" fillId="0" borderId="31" xfId="0" applyNumberFormat="1" applyFont="1" applyBorder="1" applyAlignment="1">
      <alignment horizontal="center"/>
    </xf>
    <xf numFmtId="1" fontId="12" fillId="0" borderId="16" xfId="0" applyNumberFormat="1" applyFont="1" applyBorder="1" applyAlignment="1">
      <alignment horizontal="center"/>
    </xf>
    <xf numFmtId="1" fontId="12" fillId="0" borderId="23" xfId="0" applyNumberFormat="1" applyFont="1" applyBorder="1" applyAlignment="1">
      <alignment horizontal="center"/>
    </xf>
    <xf numFmtId="1" fontId="12" fillId="0" borderId="7" xfId="0" applyNumberFormat="1" applyFont="1" applyBorder="1" applyAlignment="1">
      <alignment horizontal="center"/>
    </xf>
    <xf numFmtId="0" fontId="12" fillId="3" borderId="26" xfId="0" applyFont="1" applyFill="1" applyBorder="1" applyAlignment="1">
      <alignment horizontal="center"/>
    </xf>
    <xf numFmtId="0" fontId="12" fillId="3" borderId="32" xfId="0" applyFont="1" applyFill="1" applyBorder="1" applyAlignment="1">
      <alignment horizontal="center"/>
    </xf>
    <xf numFmtId="0" fontId="12" fillId="3" borderId="33" xfId="0" applyFont="1" applyFill="1" applyBorder="1" applyAlignment="1">
      <alignment horizontal="center"/>
    </xf>
    <xf numFmtId="0" fontId="12" fillId="3" borderId="34" xfId="0" applyFont="1" applyFill="1" applyBorder="1" applyAlignment="1">
      <alignment horizontal="center"/>
    </xf>
    <xf numFmtId="1" fontId="12" fillId="3" borderId="26" xfId="0" applyNumberFormat="1" applyFont="1" applyFill="1" applyBorder="1" applyAlignment="1">
      <alignment horizontal="left"/>
    </xf>
    <xf numFmtId="0" fontId="12" fillId="0" borderId="35" xfId="0" applyFont="1" applyBorder="1" applyAlignment="1">
      <alignment horizontal="center"/>
    </xf>
    <xf numFmtId="0" fontId="12" fillId="3" borderId="30" xfId="0" applyFont="1" applyFill="1" applyBorder="1" applyAlignment="1">
      <alignment horizontal="left"/>
    </xf>
    <xf numFmtId="0" fontId="12" fillId="3" borderId="32" xfId="0" applyFont="1" applyFill="1" applyBorder="1" applyAlignment="1">
      <alignment horizontal="left"/>
    </xf>
    <xf numFmtId="0" fontId="12" fillId="3" borderId="27" xfId="0" applyFont="1" applyFill="1" applyBorder="1" applyAlignment="1">
      <alignment horizontal="center"/>
    </xf>
    <xf numFmtId="0" fontId="12" fillId="0" borderId="36" xfId="0" applyFont="1" applyBorder="1" applyAlignment="1">
      <alignment horizontal="center"/>
    </xf>
    <xf numFmtId="1" fontId="12" fillId="4" borderId="28" xfId="0" applyNumberFormat="1" applyFont="1" applyFill="1" applyBorder="1" applyAlignment="1">
      <alignment horizontal="center"/>
    </xf>
    <xf numFmtId="1" fontId="12" fillId="0" borderId="0" xfId="0" applyNumberFormat="1" applyFont="1" applyAlignment="1">
      <alignment horizontal="center"/>
    </xf>
    <xf numFmtId="1" fontId="12" fillId="0" borderId="21" xfId="0" applyNumberFormat="1" applyFont="1" applyBorder="1" applyAlignment="1">
      <alignment horizontal="center"/>
    </xf>
    <xf numFmtId="0" fontId="12" fillId="4" borderId="37" xfId="0" applyFont="1" applyFill="1" applyBorder="1" applyAlignment="1">
      <alignment horizontal="left"/>
    </xf>
    <xf numFmtId="1" fontId="12" fillId="0" borderId="26" xfId="0" applyNumberFormat="1" applyFont="1" applyBorder="1" applyAlignment="1">
      <alignment horizontal="center"/>
    </xf>
    <xf numFmtId="1" fontId="12" fillId="0" borderId="28" xfId="0" applyNumberFormat="1" applyFont="1" applyBorder="1" applyAlignment="1">
      <alignment horizontal="center"/>
    </xf>
    <xf numFmtId="0" fontId="12" fillId="4" borderId="12" xfId="0" applyFont="1" applyFill="1" applyBorder="1" applyAlignment="1">
      <alignment horizontal="left"/>
    </xf>
    <xf numFmtId="1" fontId="12" fillId="5" borderId="38" xfId="0" applyNumberFormat="1" applyFont="1" applyFill="1" applyBorder="1" applyAlignment="1">
      <alignment horizontal="center"/>
    </xf>
    <xf numFmtId="1" fontId="12" fillId="5" borderId="12" xfId="0" applyNumberFormat="1" applyFont="1" applyFill="1" applyBorder="1" applyAlignment="1">
      <alignment horizontal="center"/>
    </xf>
    <xf numFmtId="1" fontId="12" fillId="5" borderId="22" xfId="0" applyNumberFormat="1" applyFont="1" applyFill="1" applyBorder="1" applyAlignment="1">
      <alignment horizontal="center"/>
    </xf>
    <xf numFmtId="1" fontId="12" fillId="0" borderId="14" xfId="0" applyNumberFormat="1" applyFont="1" applyBorder="1" applyAlignment="1">
      <alignment horizontal="center"/>
    </xf>
    <xf numFmtId="1" fontId="12" fillId="4" borderId="14" xfId="0" applyNumberFormat="1" applyFont="1" applyFill="1" applyBorder="1" applyAlignment="1">
      <alignment horizontal="center"/>
    </xf>
    <xf numFmtId="0" fontId="7" fillId="6" borderId="7" xfId="0" applyFont="1" applyFill="1" applyBorder="1"/>
    <xf numFmtId="0" fontId="7" fillId="6" borderId="0" xfId="0" applyFont="1" applyFill="1" applyAlignment="1">
      <alignment horizontal="center"/>
    </xf>
    <xf numFmtId="0" fontId="12" fillId="6" borderId="0" xfId="0" applyFont="1" applyFill="1" applyAlignment="1">
      <alignment horizontal="center"/>
    </xf>
    <xf numFmtId="1" fontId="7" fillId="6" borderId="0" xfId="0" applyNumberFormat="1" applyFont="1" applyFill="1"/>
    <xf numFmtId="0" fontId="7" fillId="6" borderId="8" xfId="0" applyFont="1" applyFill="1" applyBorder="1"/>
    <xf numFmtId="0" fontId="14" fillId="0" borderId="7" xfId="0" applyFont="1" applyBorder="1" applyAlignment="1">
      <alignment horizontal="left"/>
    </xf>
    <xf numFmtId="0" fontId="14" fillId="0" borderId="0" xfId="0" applyFont="1"/>
    <xf numFmtId="14" fontId="13" fillId="0" borderId="0" xfId="0" applyNumberFormat="1" applyFont="1" applyAlignment="1">
      <alignment horizontal="center"/>
    </xf>
    <xf numFmtId="0" fontId="15" fillId="0" borderId="0" xfId="0" applyFont="1" applyAlignment="1">
      <alignment horizontal="left"/>
    </xf>
    <xf numFmtId="0" fontId="13" fillId="0" borderId="0" xfId="0" applyFont="1"/>
    <xf numFmtId="0" fontId="14" fillId="0" borderId="8" xfId="0" applyFont="1" applyBorder="1" applyAlignment="1">
      <alignment horizontal="center"/>
    </xf>
    <xf numFmtId="0" fontId="13" fillId="0" borderId="1" xfId="0" applyFont="1" applyBorder="1"/>
    <xf numFmtId="0" fontId="13" fillId="0" borderId="2" xfId="0" applyFont="1" applyBorder="1"/>
    <xf numFmtId="0" fontId="13" fillId="0" borderId="2" xfId="0" applyFont="1" applyBorder="1" applyAlignment="1">
      <alignment horizontal="center"/>
    </xf>
    <xf numFmtId="0" fontId="13" fillId="0" borderId="2" xfId="0" applyFont="1" applyBorder="1" applyAlignment="1">
      <alignment horizontal="left"/>
    </xf>
    <xf numFmtId="0" fontId="13" fillId="0" borderId="3" xfId="0" applyFont="1" applyBorder="1"/>
    <xf numFmtId="0" fontId="13" fillId="0" borderId="5" xfId="0" applyFont="1" applyBorder="1"/>
    <xf numFmtId="0" fontId="13" fillId="0" borderId="2" xfId="0" applyFont="1" applyBorder="1" applyAlignment="1">
      <alignment horizontal="right"/>
    </xf>
    <xf numFmtId="0" fontId="13" fillId="0" borderId="5" xfId="0" applyFont="1" applyBorder="1" applyAlignment="1">
      <alignment horizontal="left"/>
    </xf>
    <xf numFmtId="0" fontId="13" fillId="0" borderId="20" xfId="0" applyFont="1" applyBorder="1" applyAlignment="1">
      <alignment horizontal="center"/>
    </xf>
    <xf numFmtId="0" fontId="13" fillId="0" borderId="7" xfId="0" applyFont="1" applyBorder="1" applyAlignment="1">
      <alignment horizontal="left"/>
    </xf>
    <xf numFmtId="0" fontId="14" fillId="0" borderId="0" xfId="0" applyFont="1" applyAlignment="1">
      <alignment horizontal="center"/>
    </xf>
    <xf numFmtId="0" fontId="14" fillId="0" borderId="23" xfId="0" applyFont="1" applyBorder="1" applyAlignment="1">
      <alignment horizontal="left"/>
    </xf>
    <xf numFmtId="0" fontId="14" fillId="0" borderId="0" xfId="0" applyFont="1" applyAlignment="1">
      <alignment horizontal="left"/>
    </xf>
    <xf numFmtId="0" fontId="14" fillId="0" borderId="15" xfId="0" applyFont="1" applyBorder="1" applyAlignment="1">
      <alignment horizontal="center"/>
    </xf>
    <xf numFmtId="0" fontId="14" fillId="0" borderId="23" xfId="0" applyFont="1" applyBorder="1" applyAlignment="1">
      <alignment horizontal="center"/>
    </xf>
    <xf numFmtId="0" fontId="13" fillId="0" borderId="15" xfId="0" applyFont="1" applyBorder="1"/>
    <xf numFmtId="1" fontId="13" fillId="0" borderId="0" xfId="0" applyNumberFormat="1" applyFont="1"/>
    <xf numFmtId="2" fontId="13" fillId="0" borderId="0" xfId="0" applyNumberFormat="1" applyFont="1" applyAlignment="1">
      <alignment horizontal="left"/>
    </xf>
    <xf numFmtId="165" fontId="14" fillId="0" borderId="8" xfId="0" applyNumberFormat="1" applyFont="1" applyBorder="1" applyAlignment="1">
      <alignment horizontal="center"/>
    </xf>
    <xf numFmtId="2" fontId="13" fillId="0" borderId="0" xfId="0" applyNumberFormat="1" applyFont="1"/>
    <xf numFmtId="0" fontId="13" fillId="0" borderId="7" xfId="0" applyFont="1" applyBorder="1"/>
    <xf numFmtId="0" fontId="13" fillId="0" borderId="0" xfId="0" applyFont="1" applyAlignment="1">
      <alignment horizontal="left"/>
    </xf>
    <xf numFmtId="2" fontId="14" fillId="0" borderId="0" xfId="0" applyNumberFormat="1" applyFont="1" applyAlignment="1">
      <alignment horizontal="left"/>
    </xf>
    <xf numFmtId="166" fontId="13" fillId="0" borderId="0" xfId="0" applyNumberFormat="1" applyFont="1" applyAlignment="1">
      <alignment horizontal="left"/>
    </xf>
    <xf numFmtId="0" fontId="13" fillId="0" borderId="31" xfId="0" applyFont="1" applyBorder="1" applyAlignment="1">
      <alignment horizontal="left"/>
    </xf>
    <xf numFmtId="0" fontId="14" fillId="0" borderId="15" xfId="0" applyFont="1" applyBorder="1" applyAlignment="1">
      <alignment horizontal="left"/>
    </xf>
    <xf numFmtId="0" fontId="13" fillId="0" borderId="15" xfId="0" applyFont="1" applyBorder="1" applyAlignment="1">
      <alignment horizontal="left"/>
    </xf>
    <xf numFmtId="1" fontId="13" fillId="0" borderId="0" xfId="0" applyNumberFormat="1" applyFont="1" applyAlignment="1">
      <alignment horizontal="right"/>
    </xf>
    <xf numFmtId="0" fontId="13" fillId="0" borderId="12" xfId="0" applyFont="1" applyBorder="1" applyAlignment="1">
      <alignment horizontal="left"/>
    </xf>
    <xf numFmtId="0" fontId="14" fillId="0" borderId="13" xfId="0" applyFont="1" applyBorder="1"/>
    <xf numFmtId="0" fontId="14" fillId="0" borderId="17" xfId="0" applyFont="1" applyBorder="1" applyAlignment="1">
      <alignment horizontal="left"/>
    </xf>
    <xf numFmtId="0" fontId="14" fillId="0" borderId="13" xfId="0" applyFont="1" applyBorder="1" applyAlignment="1">
      <alignment horizontal="center"/>
    </xf>
    <xf numFmtId="0" fontId="14" fillId="0" borderId="39" xfId="0" applyFont="1" applyBorder="1"/>
    <xf numFmtId="0" fontId="14" fillId="0" borderId="17" xfId="0" applyFont="1" applyBorder="1"/>
    <xf numFmtId="0" fontId="13" fillId="0" borderId="13" xfId="0" applyFont="1" applyBorder="1"/>
    <xf numFmtId="0" fontId="13" fillId="0" borderId="39" xfId="0" applyFont="1" applyBorder="1"/>
    <xf numFmtId="1" fontId="13" fillId="0" borderId="13" xfId="0" applyNumberFormat="1" applyFont="1" applyBorder="1"/>
    <xf numFmtId="2" fontId="13" fillId="0" borderId="13" xfId="0" applyNumberFormat="1" applyFont="1" applyBorder="1"/>
    <xf numFmtId="0" fontId="14" fillId="0" borderId="13" xfId="0" applyFont="1" applyBorder="1" applyAlignment="1">
      <alignment horizontal="left"/>
    </xf>
    <xf numFmtId="0" fontId="7" fillId="0" borderId="13" xfId="0" applyFont="1" applyBorder="1"/>
    <xf numFmtId="165" fontId="14" fillId="0" borderId="14" xfId="0" applyNumberFormat="1" applyFont="1" applyBorder="1" applyAlignment="1">
      <alignment horizontal="center"/>
    </xf>
    <xf numFmtId="1" fontId="7" fillId="0" borderId="18" xfId="0" applyNumberFormat="1" applyFont="1" applyBorder="1" applyAlignment="1">
      <alignment horizontal="center"/>
    </xf>
    <xf numFmtId="0" fontId="2" fillId="0" borderId="0" xfId="0" applyFont="1" applyAlignment="1">
      <alignment horizontal="left" wrapText="1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2" xfId="0" applyFont="1" applyBorder="1" applyAlignment="1">
      <alignment horizontal="left" wrapText="1"/>
    </xf>
    <xf numFmtId="2" fontId="5" fillId="0" borderId="2" xfId="0" applyNumberFormat="1" applyFont="1" applyBorder="1" applyAlignment="1">
      <alignment horizontal="center"/>
    </xf>
    <xf numFmtId="164" fontId="5" fillId="0" borderId="2" xfId="0" applyNumberFormat="1" applyFont="1" applyBorder="1" applyAlignment="1" applyProtection="1">
      <alignment horizontal="center"/>
      <protection locked="0"/>
    </xf>
    <xf numFmtId="1" fontId="5" fillId="0" borderId="2" xfId="0" applyNumberFormat="1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64" fontId="5" fillId="0" borderId="2" xfId="0" applyNumberFormat="1" applyFont="1" applyBorder="1" applyAlignment="1" applyProtection="1">
      <alignment horizontal="right" wrapText="1"/>
      <protection locked="0"/>
    </xf>
    <xf numFmtId="164" fontId="5" fillId="0" borderId="2" xfId="0" applyNumberFormat="1" applyFont="1" applyBorder="1" applyAlignment="1" applyProtection="1">
      <alignment horizontal="center" vertical="center" wrapText="1"/>
      <protection locked="0"/>
    </xf>
    <xf numFmtId="0" fontId="5" fillId="0" borderId="2" xfId="0" applyFont="1" applyBorder="1"/>
    <xf numFmtId="0" fontId="5" fillId="0" borderId="6" xfId="0" applyFont="1" applyBorder="1"/>
    <xf numFmtId="0" fontId="6" fillId="0" borderId="0" xfId="0" applyFont="1" applyAlignment="1" applyProtection="1">
      <alignment horizontal="center" wrapText="1"/>
      <protection locked="0"/>
    </xf>
    <xf numFmtId="0" fontId="6" fillId="0" borderId="0" xfId="0" applyFont="1" applyAlignment="1" applyProtection="1">
      <alignment horizontal="left" wrapText="1"/>
      <protection locked="0"/>
    </xf>
    <xf numFmtId="2" fontId="6" fillId="0" borderId="0" xfId="0" applyNumberFormat="1" applyFont="1" applyAlignment="1" applyProtection="1">
      <alignment horizontal="center" wrapText="1"/>
      <protection locked="0"/>
    </xf>
    <xf numFmtId="164" fontId="6" fillId="0" borderId="0" xfId="0" applyNumberFormat="1" applyFont="1" applyAlignment="1" applyProtection="1">
      <alignment horizontal="center" wrapText="1"/>
      <protection locked="0"/>
    </xf>
    <xf numFmtId="164" fontId="6" fillId="0" borderId="0" xfId="0" applyNumberFormat="1" applyFont="1" applyAlignment="1" applyProtection="1">
      <alignment horizontal="center" vertical="center" wrapText="1"/>
      <protection locked="0"/>
    </xf>
    <xf numFmtId="0" fontId="10" fillId="0" borderId="0" xfId="0" applyFont="1"/>
    <xf numFmtId="0" fontId="4" fillId="0" borderId="0" xfId="0" applyFont="1" applyAlignment="1">
      <alignment horizontal="center" vertical="center"/>
    </xf>
    <xf numFmtId="0" fontId="10" fillId="0" borderId="10" xfId="0" applyFont="1" applyBorder="1"/>
    <xf numFmtId="0" fontId="10" fillId="0" borderId="11" xfId="0" applyFont="1" applyBorder="1"/>
    <xf numFmtId="0" fontId="10" fillId="0" borderId="13" xfId="0" applyFont="1" applyBorder="1"/>
    <xf numFmtId="0" fontId="10" fillId="0" borderId="14" xfId="0" applyFont="1" applyBorder="1"/>
    <xf numFmtId="49" fontId="4" fillId="0" borderId="2" xfId="0" applyNumberFormat="1" applyFont="1" applyBorder="1" applyAlignment="1">
      <alignment horizontal="left" vertical="center"/>
    </xf>
    <xf numFmtId="164" fontId="4" fillId="0" borderId="13" xfId="0" applyNumberFormat="1" applyFont="1" applyBorder="1" applyAlignment="1">
      <alignment horizontal="right" vertical="center"/>
    </xf>
    <xf numFmtId="0" fontId="4" fillId="0" borderId="13" xfId="0" applyFont="1" applyBorder="1" applyAlignment="1">
      <alignment horizontal="right" vertical="center"/>
    </xf>
    <xf numFmtId="0" fontId="5" fillId="0" borderId="11" xfId="0" applyFont="1" applyBorder="1"/>
    <xf numFmtId="164" fontId="5" fillId="0" borderId="13" xfId="0" applyNumberFormat="1" applyFont="1" applyBorder="1" applyAlignment="1" applyProtection="1">
      <alignment horizontal="left" vertical="center"/>
      <protection locked="0"/>
    </xf>
    <xf numFmtId="2" fontId="4" fillId="0" borderId="13" xfId="0" applyNumberFormat="1" applyFont="1" applyBorder="1" applyAlignment="1" applyProtection="1">
      <alignment horizontal="right" vertical="center"/>
      <protection locked="0"/>
    </xf>
    <xf numFmtId="0" fontId="4" fillId="0" borderId="13" xfId="0" applyFont="1" applyBorder="1" applyAlignment="1" applyProtection="1">
      <alignment horizontal="right" vertical="center"/>
      <protection locked="0"/>
    </xf>
    <xf numFmtId="164" fontId="4" fillId="0" borderId="13" xfId="0" applyNumberFormat="1" applyFont="1" applyBorder="1" applyAlignment="1" applyProtection="1">
      <alignment horizontal="center" vertical="center"/>
      <protection locked="0"/>
    </xf>
    <xf numFmtId="164" fontId="5" fillId="0" borderId="10" xfId="0" applyNumberFormat="1" applyFont="1" applyBorder="1" applyAlignment="1" applyProtection="1">
      <alignment horizontal="center" vertical="center" wrapText="1"/>
      <protection locked="0"/>
    </xf>
    <xf numFmtId="0" fontId="5" fillId="0" borderId="10" xfId="0" applyFont="1" applyBorder="1" applyAlignment="1">
      <alignment horizontal="left" wrapText="1"/>
    </xf>
    <xf numFmtId="2" fontId="5" fillId="0" borderId="10" xfId="0" applyNumberFormat="1" applyFont="1" applyBorder="1" applyAlignment="1">
      <alignment horizontal="center"/>
    </xf>
    <xf numFmtId="164" fontId="5" fillId="0" borderId="10" xfId="0" applyNumberFormat="1" applyFont="1" applyBorder="1" applyAlignment="1" applyProtection="1">
      <alignment horizontal="right" wrapText="1"/>
      <protection locked="0"/>
    </xf>
    <xf numFmtId="0" fontId="5" fillId="0" borderId="10" xfId="0" applyFont="1" applyBorder="1" applyAlignment="1">
      <alignment horizontal="center"/>
    </xf>
    <xf numFmtId="0" fontId="5" fillId="0" borderId="10" xfId="0" applyFont="1" applyBorder="1" applyAlignment="1">
      <alignment horizontal="left"/>
    </xf>
    <xf numFmtId="164" fontId="4" fillId="0" borderId="0" xfId="0" applyNumberFormat="1" applyFont="1" applyAlignment="1" applyProtection="1">
      <alignment horizontal="center" wrapText="1"/>
      <protection locked="0"/>
    </xf>
    <xf numFmtId="1" fontId="4" fillId="0" borderId="0" xfId="0" applyNumberFormat="1" applyFont="1" applyAlignment="1">
      <alignment horizontal="center"/>
    </xf>
    <xf numFmtId="0" fontId="5" fillId="0" borderId="14" xfId="0" applyFont="1" applyBorder="1" applyAlignment="1">
      <alignment horizontal="center" vertical="center"/>
    </xf>
    <xf numFmtId="167" fontId="5" fillId="0" borderId="0" xfId="0" applyNumberFormat="1" applyFont="1" applyAlignment="1">
      <alignment horizontal="center"/>
    </xf>
    <xf numFmtId="167" fontId="5" fillId="0" borderId="13" xfId="0" applyNumberFormat="1" applyFont="1" applyBorder="1" applyAlignment="1">
      <alignment horizontal="center"/>
    </xf>
    <xf numFmtId="167" fontId="4" fillId="0" borderId="0" xfId="0" applyNumberFormat="1" applyFont="1" applyAlignment="1">
      <alignment horizontal="center"/>
    </xf>
    <xf numFmtId="0" fontId="4" fillId="0" borderId="8" xfId="0" applyFont="1" applyBorder="1"/>
    <xf numFmtId="0" fontId="3" fillId="0" borderId="0" xfId="0" applyFont="1"/>
    <xf numFmtId="0" fontId="3" fillId="0" borderId="8" xfId="0" applyFont="1" applyBorder="1"/>
    <xf numFmtId="0" fontId="3" fillId="0" borderId="13" xfId="0" applyFont="1" applyBorder="1" applyAlignment="1">
      <alignment horizontal="left" vertical="center"/>
    </xf>
    <xf numFmtId="1" fontId="4" fillId="0" borderId="0" xfId="0" applyNumberFormat="1" applyFont="1" applyAlignment="1" applyProtection="1">
      <alignment horizontal="center" wrapText="1"/>
      <protection locked="0"/>
    </xf>
    <xf numFmtId="0" fontId="4" fillId="0" borderId="0" xfId="0" applyFont="1" applyAlignment="1">
      <alignment horizontal="left"/>
    </xf>
    <xf numFmtId="0" fontId="16" fillId="0" borderId="0" xfId="0" applyFont="1" applyAlignment="1">
      <alignment horizontal="left" wrapText="1"/>
    </xf>
    <xf numFmtId="1" fontId="12" fillId="0" borderId="18" xfId="0" applyNumberFormat="1" applyFont="1" applyBorder="1" applyAlignment="1">
      <alignment horizontal="center"/>
    </xf>
    <xf numFmtId="2" fontId="4" fillId="0" borderId="0" xfId="0" applyNumberFormat="1" applyFont="1" applyAlignment="1">
      <alignment horizontal="center"/>
    </xf>
    <xf numFmtId="14" fontId="5" fillId="0" borderId="0" xfId="0" applyNumberFormat="1" applyFont="1" applyAlignment="1">
      <alignment horizontal="center"/>
    </xf>
    <xf numFmtId="17" fontId="12" fillId="0" borderId="40" xfId="0" applyNumberFormat="1" applyFont="1" applyBorder="1" applyAlignment="1">
      <alignment horizontal="center"/>
    </xf>
    <xf numFmtId="0" fontId="12" fillId="0" borderId="13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2" xfId="0" applyBorder="1"/>
    <xf numFmtId="0" fontId="0" fillId="0" borderId="6" xfId="0" applyBorder="1"/>
    <xf numFmtId="0" fontId="4" fillId="0" borderId="1" xfId="0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164" fontId="4" fillId="0" borderId="5" xfId="0" applyNumberFormat="1" applyFont="1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2" fontId="4" fillId="0" borderId="1" xfId="0" applyNumberFormat="1" applyFont="1" applyBorder="1" applyAlignment="1">
      <alignment horizontal="left" vertical="center" wrapText="1"/>
    </xf>
    <xf numFmtId="0" fontId="5" fillId="0" borderId="1" xfId="0" applyFont="1" applyBorder="1"/>
    <xf numFmtId="0" fontId="5" fillId="0" borderId="13" xfId="0" applyFont="1" applyBorder="1" applyAlignment="1" applyProtection="1">
      <alignment horizontal="left" vertical="center"/>
      <protection locked="0"/>
    </xf>
    <xf numFmtId="0" fontId="0" fillId="0" borderId="13" xfId="0" applyBorder="1" applyAlignment="1">
      <alignment horizontal="left" vertical="center"/>
    </xf>
    <xf numFmtId="0" fontId="0" fillId="0" borderId="13" xfId="0" applyBorder="1" applyAlignment="1">
      <alignment horizontal="left"/>
    </xf>
    <xf numFmtId="164" fontId="4" fillId="0" borderId="9" xfId="0" applyNumberFormat="1" applyFont="1" applyBorder="1" applyAlignment="1" applyProtection="1">
      <alignment horizontal="center" vertical="center"/>
      <protection locked="0"/>
    </xf>
    <xf numFmtId="164" fontId="4" fillId="0" borderId="10" xfId="0" applyNumberFormat="1" applyFont="1" applyBorder="1" applyAlignment="1" applyProtection="1">
      <alignment horizontal="center" vertical="center"/>
      <protection locked="0"/>
    </xf>
    <xf numFmtId="0" fontId="0" fillId="0" borderId="10" xfId="0" applyBorder="1"/>
    <xf numFmtId="2" fontId="5" fillId="0" borderId="10" xfId="0" applyNumberFormat="1" applyFont="1" applyBorder="1" applyAlignment="1" applyProtection="1">
      <alignment horizontal="center" vertical="center"/>
      <protection locked="0"/>
    </xf>
    <xf numFmtId="0" fontId="0" fillId="0" borderId="10" xfId="0" applyBorder="1" applyAlignment="1">
      <alignment vertical="center"/>
    </xf>
    <xf numFmtId="0" fontId="4" fillId="0" borderId="12" xfId="0" applyFont="1" applyBorder="1" applyAlignment="1" applyProtection="1">
      <alignment horizontal="left" vertical="center"/>
      <protection locked="0"/>
    </xf>
    <xf numFmtId="0" fontId="4" fillId="0" borderId="13" xfId="0" applyFont="1" applyBorder="1" applyAlignment="1" applyProtection="1">
      <alignment horizontal="left" vertical="center"/>
      <protection locked="0"/>
    </xf>
    <xf numFmtId="0" fontId="9" fillId="0" borderId="13" xfId="0" applyFont="1" applyBorder="1" applyAlignment="1">
      <alignment horizontal="left" vertical="center"/>
    </xf>
    <xf numFmtId="0" fontId="4" fillId="0" borderId="12" xfId="0" applyFont="1" applyBorder="1" applyAlignment="1">
      <alignment horizontal="right" vertical="center"/>
    </xf>
    <xf numFmtId="0" fontId="0" fillId="0" borderId="13" xfId="0" applyBorder="1" applyAlignment="1">
      <alignment horizontal="right" vertical="center"/>
    </xf>
    <xf numFmtId="0" fontId="5" fillId="0" borderId="13" xfId="0" applyFont="1" applyBorder="1" applyAlignment="1">
      <alignment horizontal="left" vertical="center"/>
    </xf>
    <xf numFmtId="164" fontId="5" fillId="0" borderId="13" xfId="0" applyNumberFormat="1" applyFont="1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164" fontId="5" fillId="0" borderId="13" xfId="0" applyNumberFormat="1" applyFont="1" applyBorder="1" applyAlignment="1" applyProtection="1">
      <alignment horizontal="left" vertical="center"/>
      <protection locked="0"/>
    </xf>
    <xf numFmtId="0" fontId="0" fillId="0" borderId="13" xfId="0" applyBorder="1" applyAlignment="1">
      <alignment vertical="center"/>
    </xf>
    <xf numFmtId="164" fontId="4" fillId="0" borderId="13" xfId="0" applyNumberFormat="1" applyFont="1" applyBorder="1" applyAlignment="1" applyProtection="1">
      <alignment horizontal="center" vertical="center"/>
      <protection locked="0"/>
    </xf>
    <xf numFmtId="0" fontId="0" fillId="0" borderId="13" xfId="0" applyBorder="1"/>
    <xf numFmtId="0" fontId="0" fillId="0" borderId="14" xfId="0" applyBorder="1" applyAlignment="1">
      <alignment horizontal="left" vertical="center"/>
    </xf>
    <xf numFmtId="164" fontId="4" fillId="0" borderId="2" xfId="0" applyNumberFormat="1" applyFont="1" applyBorder="1" applyAlignment="1">
      <alignment horizontal="left" vertical="center" wrapText="1"/>
    </xf>
    <xf numFmtId="0" fontId="12" fillId="0" borderId="9" xfId="0" applyFont="1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13" fillId="0" borderId="9" xfId="0" applyFont="1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17" fontId="7" fillId="0" borderId="9" xfId="0" applyNumberFormat="1" applyFont="1" applyBorder="1" applyAlignment="1">
      <alignment horizontal="left" vertical="center" wrapText="1"/>
    </xf>
    <xf numFmtId="0" fontId="7" fillId="0" borderId="12" xfId="0" applyFont="1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3" fillId="0" borderId="0" xfId="0" applyFont="1" applyAlignment="1">
      <alignment horizontal="left" wrapText="1"/>
    </xf>
    <xf numFmtId="0" fontId="5" fillId="0" borderId="2" xfId="0" applyFont="1" applyBorder="1" applyAlignment="1"/>
    <xf numFmtId="0" fontId="5" fillId="0" borderId="0" xfId="0" applyFont="1" applyAlignment="1"/>
    <xf numFmtId="0" fontId="3" fillId="0" borderId="0" xfId="0" applyFont="1" applyAlignment="1"/>
    <xf numFmtId="0" fontId="0" fillId="0" borderId="13" xfId="0" applyBorder="1" applyAlignment="1"/>
    <xf numFmtId="0" fontId="0" fillId="0" borderId="0" xfId="0" applyAlignment="1"/>
    <xf numFmtId="0" fontId="4" fillId="0" borderId="7" xfId="0" applyFont="1" applyBorder="1" applyAlignment="1">
      <alignment horizontal="center"/>
    </xf>
    <xf numFmtId="49" fontId="5" fillId="0" borderId="7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left" wrapText="1"/>
    </xf>
    <xf numFmtId="2" fontId="5" fillId="0" borderId="0" xfId="0" applyNumberFormat="1" applyFont="1" applyBorder="1" applyAlignment="1">
      <alignment horizontal="center"/>
    </xf>
    <xf numFmtId="164" fontId="5" fillId="0" borderId="0" xfId="0" applyNumberFormat="1" applyFont="1" applyBorder="1" applyAlignment="1" applyProtection="1">
      <alignment horizontal="right" wrapText="1"/>
      <protection locked="0"/>
    </xf>
    <xf numFmtId="167" fontId="5" fillId="0" borderId="0" xfId="0" applyNumberFormat="1" applyFont="1" applyBorder="1" applyAlignment="1">
      <alignment horizontal="center"/>
    </xf>
    <xf numFmtId="164" fontId="5" fillId="0" borderId="0" xfId="0" applyNumberFormat="1" applyFont="1" applyBorder="1" applyAlignment="1" applyProtection="1">
      <alignment horizontal="center" wrapText="1"/>
      <protection locked="0"/>
    </xf>
    <xf numFmtId="164" fontId="5" fillId="0" borderId="0" xfId="0" applyNumberFormat="1" applyFont="1" applyBorder="1" applyAlignment="1" applyProtection="1">
      <alignment horizontal="center" vertical="center" wrapText="1"/>
      <protection locked="0"/>
    </xf>
    <xf numFmtId="0" fontId="4" fillId="0" borderId="0" xfId="0" applyFont="1" applyBorder="1" applyAlignment="1">
      <alignment horizontal="left" wrapText="1"/>
    </xf>
    <xf numFmtId="164" fontId="4" fillId="0" borderId="0" xfId="0" applyNumberFormat="1" applyFont="1" applyBorder="1" applyAlignment="1" applyProtection="1">
      <alignment horizontal="right" wrapText="1"/>
      <protection locked="0"/>
    </xf>
    <xf numFmtId="167" fontId="4" fillId="0" borderId="0" xfId="0" applyNumberFormat="1" applyFont="1" applyBorder="1" applyAlignment="1">
      <alignment horizontal="center"/>
    </xf>
    <xf numFmtId="164" fontId="4" fillId="0" borderId="0" xfId="0" applyNumberFormat="1" applyFont="1" applyBorder="1" applyAlignment="1" applyProtection="1">
      <alignment horizontal="center" wrapText="1"/>
      <protection locked="0"/>
    </xf>
    <xf numFmtId="164" fontId="4" fillId="0" borderId="0" xfId="0" applyNumberFormat="1" applyFont="1" applyBorder="1" applyAlignment="1" applyProtection="1">
      <alignment horizontal="center" vertical="center" wrapText="1"/>
      <protection locked="0"/>
    </xf>
    <xf numFmtId="0" fontId="4" fillId="0" borderId="0" xfId="0" applyFont="1" applyBorder="1" applyAlignment="1">
      <alignment horizontal="center"/>
    </xf>
    <xf numFmtId="2" fontId="4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left" wrapText="1"/>
    </xf>
    <xf numFmtId="0" fontId="2" fillId="0" borderId="13" xfId="0" applyFont="1" applyBorder="1" applyAlignment="1">
      <alignment horizontal="left" wrapText="1"/>
    </xf>
    <xf numFmtId="49" fontId="5" fillId="0" borderId="12" xfId="0" applyNumberFormat="1" applyFont="1" applyBorder="1" applyAlignment="1">
      <alignment horizontal="center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</cellXfs>
  <cellStyles count="2">
    <cellStyle name="Normal" xfId="0" builtinId="0"/>
    <cellStyle name="Normal 3" xfId="1" xr:uid="{66AED156-ADDC-4C81-8348-1563B902228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2D8C1C-C4FF-43AD-9DBB-824950BA6701}">
  <sheetPr>
    <tabColor rgb="FFC00000"/>
  </sheetPr>
  <dimension ref="A1:P68"/>
  <sheetViews>
    <sheetView zoomScaleNormal="100" workbookViewId="0">
      <selection activeCell="L28" sqref="L28"/>
    </sheetView>
  </sheetViews>
  <sheetFormatPr defaultColWidth="9.140625" defaultRowHeight="15" x14ac:dyDescent="0.25"/>
  <cols>
    <col min="1" max="1" width="6.5703125" style="4" customWidth="1"/>
    <col min="2" max="2" width="4.5703125" style="4" bestFit="1" customWidth="1"/>
    <col min="3" max="3" width="11" style="4" customWidth="1"/>
    <col min="4" max="4" width="19.28515625" style="4" customWidth="1"/>
    <col min="5" max="5" width="10.85546875" style="4" customWidth="1"/>
    <col min="6" max="6" width="25" style="4" bestFit="1" customWidth="1"/>
    <col min="7" max="7" width="26.42578125" style="4" customWidth="1"/>
    <col min="8" max="8" width="20.140625" style="4" customWidth="1"/>
    <col min="9" max="9" width="13.7109375" style="4" bestFit="1" customWidth="1"/>
    <col min="10" max="10" width="11.5703125" style="4" bestFit="1" customWidth="1"/>
    <col min="11" max="11" width="10.140625" style="4" customWidth="1"/>
    <col min="12" max="12" width="9.140625" style="20"/>
    <col min="13" max="13" width="12.42578125" style="4" bestFit="1" customWidth="1"/>
    <col min="14" max="14" width="9.85546875" style="4" bestFit="1" customWidth="1"/>
    <col min="15" max="15" width="9.7109375" style="4" bestFit="1" customWidth="1"/>
    <col min="16" max="16" width="8.42578125" style="4" bestFit="1" customWidth="1"/>
    <col min="17" max="17" width="9.140625" style="4"/>
    <col min="18" max="18" width="26.85546875" style="4" customWidth="1"/>
    <col min="19" max="19" width="9.7109375" style="4" bestFit="1" customWidth="1"/>
    <col min="20" max="20" width="11" style="4" bestFit="1" customWidth="1"/>
    <col min="21" max="21" width="9.7109375" style="4" bestFit="1" customWidth="1"/>
    <col min="22" max="22" width="11" style="4" bestFit="1" customWidth="1"/>
    <col min="23" max="23" width="9.7109375" style="4" bestFit="1" customWidth="1"/>
    <col min="24" max="24" width="9.140625" style="4"/>
    <col min="25" max="25" width="9.7109375" style="4" bestFit="1" customWidth="1"/>
    <col min="26" max="26" width="9.140625" style="4"/>
    <col min="27" max="27" width="11" style="4" bestFit="1" customWidth="1"/>
    <col min="28" max="16384" width="9.140625" style="4"/>
  </cols>
  <sheetData>
    <row r="1" spans="1:16" ht="15" customHeight="1" thickBot="1" x14ac:dyDescent="0.3">
      <c r="A1" s="331" t="s">
        <v>254</v>
      </c>
      <c r="B1" s="332"/>
      <c r="C1" s="332"/>
      <c r="D1" s="333"/>
      <c r="E1" s="1"/>
      <c r="F1" s="334" t="s">
        <v>300</v>
      </c>
      <c r="G1" s="332"/>
      <c r="H1" s="332"/>
      <c r="I1" s="332"/>
      <c r="J1" s="332"/>
      <c r="K1" s="332"/>
      <c r="L1" s="335"/>
      <c r="M1" s="326"/>
      <c r="N1" s="329"/>
      <c r="O1" s="329"/>
      <c r="P1" s="330"/>
    </row>
    <row r="2" spans="1:16" ht="5.0999999999999996" customHeight="1" thickBot="1" x14ac:dyDescent="0.3">
      <c r="A2" s="2"/>
      <c r="B2" s="3"/>
      <c r="D2" s="5"/>
      <c r="E2" s="5"/>
      <c r="F2" s="6"/>
      <c r="G2" s="7"/>
      <c r="H2" s="7"/>
      <c r="I2" s="8"/>
      <c r="J2" s="8"/>
      <c r="K2" s="8"/>
      <c r="L2" s="9"/>
      <c r="M2" s="10"/>
      <c r="P2" s="11"/>
    </row>
    <row r="3" spans="1:16" ht="15" customHeight="1" thickBot="1" x14ac:dyDescent="0.3">
      <c r="A3" s="336" t="s">
        <v>1</v>
      </c>
      <c r="B3" s="332"/>
      <c r="C3" s="332"/>
      <c r="D3" s="332"/>
      <c r="E3" s="332"/>
      <c r="F3" s="331"/>
      <c r="G3" s="332"/>
      <c r="H3" s="332"/>
      <c r="I3" s="332"/>
      <c r="J3" s="332"/>
      <c r="K3" s="332"/>
      <c r="L3" s="335"/>
      <c r="M3" s="337"/>
      <c r="N3" s="329"/>
      <c r="O3" s="329"/>
      <c r="P3" s="330"/>
    </row>
    <row r="4" spans="1:16" ht="15" customHeight="1" thickBot="1" x14ac:dyDescent="0.3">
      <c r="A4" s="326" t="s">
        <v>279</v>
      </c>
      <c r="B4" s="327"/>
      <c r="C4" s="327"/>
      <c r="D4" s="327"/>
      <c r="E4" s="327"/>
      <c r="F4" s="328"/>
      <c r="G4" s="326" t="s">
        <v>292</v>
      </c>
      <c r="H4" s="327"/>
      <c r="I4" s="327"/>
      <c r="J4" s="328"/>
      <c r="K4" s="326" t="s">
        <v>296</v>
      </c>
      <c r="L4" s="329"/>
      <c r="M4" s="329"/>
      <c r="N4" s="329"/>
      <c r="O4" s="329"/>
      <c r="P4" s="330"/>
    </row>
    <row r="5" spans="1:16" ht="15" customHeight="1" thickBot="1" x14ac:dyDescent="0.3">
      <c r="A5" s="326" t="s">
        <v>289</v>
      </c>
      <c r="B5" s="327"/>
      <c r="C5" s="327"/>
      <c r="D5" s="327"/>
      <c r="E5" s="327"/>
      <c r="F5" s="328"/>
      <c r="G5" s="326" t="s">
        <v>293</v>
      </c>
      <c r="H5" s="327"/>
      <c r="I5" s="327"/>
      <c r="J5" s="328"/>
      <c r="K5" s="326" t="s">
        <v>297</v>
      </c>
      <c r="L5" s="329"/>
      <c r="M5" s="329"/>
      <c r="N5" s="329"/>
      <c r="O5" s="329"/>
      <c r="P5" s="330"/>
    </row>
    <row r="6" spans="1:16" ht="15" customHeight="1" thickBot="1" x14ac:dyDescent="0.3">
      <c r="A6" s="326" t="s">
        <v>290</v>
      </c>
      <c r="B6" s="327"/>
      <c r="C6" s="327"/>
      <c r="D6" s="327"/>
      <c r="E6" s="327"/>
      <c r="F6" s="328"/>
      <c r="G6" s="326" t="s">
        <v>294</v>
      </c>
      <c r="H6" s="327"/>
      <c r="I6" s="327"/>
      <c r="J6" s="328"/>
      <c r="K6" s="326" t="s">
        <v>298</v>
      </c>
      <c r="L6" s="329"/>
      <c r="M6" s="329"/>
      <c r="N6" s="329"/>
      <c r="O6" s="329"/>
      <c r="P6" s="330"/>
    </row>
    <row r="7" spans="1:16" ht="15" customHeight="1" thickBot="1" x14ac:dyDescent="0.3">
      <c r="A7" s="326" t="s">
        <v>291</v>
      </c>
      <c r="B7" s="327"/>
      <c r="C7" s="327"/>
      <c r="D7" s="327"/>
      <c r="E7" s="327"/>
      <c r="F7" s="328"/>
      <c r="G7" s="326" t="s">
        <v>295</v>
      </c>
      <c r="H7" s="327"/>
      <c r="I7" s="327"/>
      <c r="J7" s="328"/>
      <c r="K7" s="326" t="s">
        <v>299</v>
      </c>
      <c r="L7" s="329"/>
      <c r="M7" s="329"/>
      <c r="N7" s="329"/>
      <c r="O7" s="329"/>
      <c r="P7" s="330"/>
    </row>
    <row r="8" spans="1:16" s="36" customFormat="1" ht="17.100000000000001" customHeight="1" x14ac:dyDescent="0.25">
      <c r="A8" s="45" t="s">
        <v>22</v>
      </c>
      <c r="B8" s="13" t="s">
        <v>17</v>
      </c>
      <c r="C8" s="13" t="s">
        <v>4</v>
      </c>
      <c r="D8" s="14" t="s">
        <v>5</v>
      </c>
      <c r="E8" s="15" t="s">
        <v>6</v>
      </c>
      <c r="F8" s="14" t="s">
        <v>7</v>
      </c>
      <c r="G8" s="14" t="s">
        <v>8</v>
      </c>
      <c r="H8" s="14" t="s">
        <v>9</v>
      </c>
      <c r="I8" s="16" t="s">
        <v>10</v>
      </c>
      <c r="J8" s="16" t="s">
        <v>11</v>
      </c>
      <c r="K8" s="16" t="s">
        <v>12</v>
      </c>
      <c r="L8" s="16" t="s">
        <v>11</v>
      </c>
      <c r="M8" s="17" t="s">
        <v>13</v>
      </c>
      <c r="N8" s="16" t="s">
        <v>14</v>
      </c>
      <c r="O8" s="13" t="s">
        <v>15</v>
      </c>
      <c r="P8" s="18" t="s">
        <v>16</v>
      </c>
    </row>
    <row r="9" spans="1:16" x14ac:dyDescent="0.25">
      <c r="A9" s="19">
        <v>2</v>
      </c>
      <c r="B9" s="20" t="s">
        <v>17</v>
      </c>
      <c r="C9" s="20" t="s">
        <v>287</v>
      </c>
      <c r="D9" s="21" t="s">
        <v>19</v>
      </c>
      <c r="E9" s="22">
        <v>6.13</v>
      </c>
      <c r="F9" s="21" t="s">
        <v>267</v>
      </c>
      <c r="G9" s="21" t="s">
        <v>27</v>
      </c>
      <c r="H9" s="21" t="s">
        <v>267</v>
      </c>
      <c r="I9" s="37">
        <v>45316</v>
      </c>
      <c r="J9" s="309">
        <v>0.375</v>
      </c>
      <c r="K9" s="44">
        <v>45316</v>
      </c>
      <c r="L9" s="309">
        <v>0.47916666666666669</v>
      </c>
      <c r="M9" s="38" t="s">
        <v>288</v>
      </c>
      <c r="N9" s="20" t="s">
        <v>268</v>
      </c>
      <c r="O9" s="20" t="s">
        <v>269</v>
      </c>
      <c r="P9" s="24">
        <v>25</v>
      </c>
    </row>
    <row r="10" spans="1:16" ht="17.100000000000001" customHeight="1" x14ac:dyDescent="0.25">
      <c r="A10" s="19"/>
      <c r="B10" s="20"/>
      <c r="C10" s="20"/>
      <c r="D10" s="21"/>
      <c r="E10" s="22"/>
      <c r="F10" s="21"/>
      <c r="G10" s="21"/>
      <c r="H10" s="21"/>
      <c r="I10" s="37"/>
      <c r="J10" s="309"/>
      <c r="K10" s="44"/>
      <c r="L10" s="309"/>
      <c r="M10" s="38"/>
      <c r="N10" s="20"/>
      <c r="O10" s="20"/>
      <c r="P10" s="24"/>
    </row>
    <row r="11" spans="1:16" x14ac:dyDescent="0.25">
      <c r="A11" s="19"/>
      <c r="B11" s="20"/>
      <c r="C11" s="20"/>
      <c r="D11" s="21"/>
      <c r="E11" s="22"/>
      <c r="F11" s="21"/>
      <c r="G11" s="21"/>
      <c r="H11" s="21"/>
      <c r="I11" s="37"/>
      <c r="J11" s="309"/>
      <c r="K11" s="44"/>
      <c r="L11" s="309"/>
      <c r="M11" s="38"/>
      <c r="N11" s="20"/>
      <c r="O11" s="20"/>
      <c r="P11" s="24"/>
    </row>
    <row r="12" spans="1:16" ht="17.100000000000001" customHeight="1" x14ac:dyDescent="0.25">
      <c r="A12" s="19"/>
      <c r="B12" s="20"/>
      <c r="C12" s="20"/>
      <c r="D12" s="21"/>
      <c r="E12" s="22"/>
      <c r="F12" s="21"/>
      <c r="G12" s="21"/>
      <c r="H12" s="21"/>
      <c r="I12" s="37"/>
      <c r="J12" s="309"/>
      <c r="K12" s="44"/>
      <c r="L12" s="309"/>
      <c r="M12" s="38"/>
      <c r="N12" s="20"/>
      <c r="O12" s="20"/>
      <c r="P12" s="24"/>
    </row>
    <row r="13" spans="1:16" ht="15" customHeight="1" x14ac:dyDescent="0.25">
      <c r="A13" s="19"/>
      <c r="B13" s="20"/>
      <c r="C13" s="20"/>
      <c r="D13" s="21"/>
      <c r="E13" s="22"/>
      <c r="F13" s="21"/>
      <c r="G13" s="21"/>
      <c r="H13" s="21"/>
      <c r="I13" s="37"/>
      <c r="J13" s="309"/>
      <c r="K13" s="44"/>
      <c r="L13" s="309"/>
      <c r="M13" s="38"/>
      <c r="N13" s="20"/>
      <c r="O13" s="20"/>
      <c r="P13" s="24"/>
    </row>
    <row r="14" spans="1:16" x14ac:dyDescent="0.25">
      <c r="A14" s="19"/>
      <c r="B14" s="20"/>
      <c r="C14" s="20"/>
      <c r="D14" s="21"/>
      <c r="E14" s="22"/>
      <c r="F14" s="21"/>
      <c r="G14" s="21"/>
      <c r="H14" s="21"/>
      <c r="I14" s="37"/>
      <c r="J14" s="309"/>
      <c r="K14" s="44"/>
      <c r="L14" s="309"/>
      <c r="M14" s="38"/>
      <c r="N14" s="20"/>
      <c r="O14" s="20"/>
      <c r="P14" s="24"/>
    </row>
    <row r="15" spans="1:16" ht="15" customHeight="1" x14ac:dyDescent="0.25">
      <c r="A15" s="19"/>
      <c r="B15" s="20"/>
      <c r="C15" s="20"/>
      <c r="D15" s="21"/>
      <c r="E15" s="22"/>
      <c r="F15" s="21"/>
      <c r="G15" s="21"/>
      <c r="H15" s="21"/>
      <c r="I15" s="37"/>
      <c r="J15" s="309"/>
      <c r="K15" s="44"/>
      <c r="L15" s="309"/>
      <c r="M15" s="38"/>
      <c r="N15" s="20"/>
      <c r="O15" s="20"/>
      <c r="P15" s="24"/>
    </row>
    <row r="16" spans="1:16" x14ac:dyDescent="0.25">
      <c r="A16" s="19"/>
      <c r="B16" s="20"/>
      <c r="C16" s="20"/>
      <c r="D16" s="21"/>
      <c r="E16" s="22"/>
      <c r="F16" s="21"/>
      <c r="G16" s="21"/>
      <c r="H16" s="21"/>
      <c r="I16" s="37"/>
      <c r="J16" s="309"/>
      <c r="K16" s="44"/>
      <c r="L16" s="309"/>
      <c r="M16" s="38"/>
      <c r="N16" s="20"/>
      <c r="O16" s="20"/>
      <c r="P16" s="24"/>
    </row>
    <row r="17" spans="1:16" x14ac:dyDescent="0.25">
      <c r="A17" s="19"/>
      <c r="B17" s="20"/>
      <c r="C17" s="20"/>
      <c r="D17" s="21"/>
      <c r="E17" s="22"/>
      <c r="F17" s="21"/>
      <c r="G17" s="21"/>
      <c r="H17" s="21"/>
      <c r="I17" s="37"/>
      <c r="J17" s="309"/>
      <c r="K17" s="44"/>
      <c r="L17" s="309"/>
      <c r="M17" s="38"/>
      <c r="N17" s="20"/>
      <c r="O17" s="20"/>
      <c r="P17" s="24"/>
    </row>
    <row r="18" spans="1:16" x14ac:dyDescent="0.25">
      <c r="A18" s="19"/>
      <c r="B18" s="20"/>
      <c r="C18" s="20"/>
      <c r="D18" s="21"/>
      <c r="E18" s="22"/>
      <c r="F18" s="21"/>
      <c r="G18" s="21"/>
      <c r="H18" s="21"/>
      <c r="I18" s="37"/>
      <c r="J18" s="309"/>
      <c r="K18" s="44"/>
      <c r="L18" s="309"/>
      <c r="M18" s="38"/>
      <c r="N18" s="20"/>
      <c r="O18" s="20"/>
      <c r="P18" s="24"/>
    </row>
    <row r="19" spans="1:16" x14ac:dyDescent="0.25">
      <c r="A19" s="19"/>
      <c r="B19" s="20"/>
      <c r="C19" s="20"/>
      <c r="D19" s="21"/>
      <c r="E19" s="22"/>
      <c r="F19" s="21"/>
      <c r="G19" s="21"/>
      <c r="H19" s="21"/>
      <c r="I19" s="37"/>
      <c r="J19" s="309"/>
      <c r="K19" s="44"/>
      <c r="L19" s="309"/>
      <c r="M19" s="38"/>
      <c r="N19" s="20"/>
      <c r="O19" s="20"/>
      <c r="P19" s="24"/>
    </row>
    <row r="20" spans="1:16" ht="15" customHeight="1" thickBot="1" x14ac:dyDescent="0.3">
      <c r="A20" s="19"/>
      <c r="B20" s="20"/>
      <c r="C20" s="20"/>
      <c r="D20" s="21"/>
      <c r="E20" s="22"/>
      <c r="F20" s="21"/>
      <c r="G20" s="21"/>
      <c r="H20" s="21"/>
      <c r="I20" s="37"/>
      <c r="J20" s="309"/>
      <c r="K20" s="44"/>
      <c r="L20" s="309"/>
      <c r="M20" s="38"/>
      <c r="N20" s="20"/>
      <c r="O20" s="20"/>
      <c r="P20" s="24"/>
    </row>
    <row r="21" spans="1:16" ht="15" customHeight="1" thickBot="1" x14ac:dyDescent="0.3">
      <c r="A21" s="268"/>
      <c r="B21" s="269"/>
      <c r="C21" s="269"/>
      <c r="D21" s="270"/>
      <c r="E21" s="271"/>
      <c r="F21" s="270"/>
      <c r="G21" s="270"/>
      <c r="H21" s="270"/>
      <c r="I21" s="272"/>
      <c r="J21" s="269"/>
      <c r="K21" s="272"/>
      <c r="L21" s="273"/>
      <c r="M21" s="272"/>
      <c r="N21" s="269"/>
      <c r="O21" s="269"/>
      <c r="P21" s="274"/>
    </row>
    <row r="22" spans="1:16" ht="30" x14ac:dyDescent="0.25">
      <c r="A22" s="45" t="s">
        <v>22</v>
      </c>
      <c r="B22" s="13" t="s">
        <v>17</v>
      </c>
      <c r="C22" s="13" t="s">
        <v>4</v>
      </c>
      <c r="D22" s="14" t="s">
        <v>5</v>
      </c>
      <c r="E22" s="15" t="s">
        <v>6</v>
      </c>
      <c r="F22" s="14" t="s">
        <v>7</v>
      </c>
      <c r="G22" s="14" t="s">
        <v>8</v>
      </c>
      <c r="H22" s="14" t="s">
        <v>9</v>
      </c>
      <c r="I22" s="16" t="s">
        <v>10</v>
      </c>
      <c r="J22" s="16" t="s">
        <v>11</v>
      </c>
      <c r="K22" s="16" t="s">
        <v>12</v>
      </c>
      <c r="L22" s="16" t="s">
        <v>11</v>
      </c>
      <c r="M22" s="17" t="s">
        <v>13</v>
      </c>
      <c r="N22" s="16" t="s">
        <v>14</v>
      </c>
      <c r="O22" s="13" t="s">
        <v>15</v>
      </c>
      <c r="P22" s="18" t="s">
        <v>16</v>
      </c>
    </row>
    <row r="23" spans="1:16" ht="17.100000000000001" customHeight="1" x14ac:dyDescent="0.25">
      <c r="A23" s="19">
        <v>1</v>
      </c>
      <c r="B23" s="20" t="s">
        <v>17</v>
      </c>
      <c r="C23" s="20" t="s">
        <v>18</v>
      </c>
      <c r="D23" s="21" t="s">
        <v>49</v>
      </c>
      <c r="E23" s="22">
        <v>3.25</v>
      </c>
      <c r="F23" s="21" t="s">
        <v>259</v>
      </c>
      <c r="G23" s="21" t="s">
        <v>260</v>
      </c>
      <c r="H23" s="21" t="s">
        <v>261</v>
      </c>
      <c r="I23" s="37">
        <v>45269</v>
      </c>
      <c r="J23" s="309">
        <v>0.38541666666666669</v>
      </c>
      <c r="K23" s="44">
        <v>45269</v>
      </c>
      <c r="L23" s="309">
        <v>0.5</v>
      </c>
      <c r="M23" s="38" t="s">
        <v>262</v>
      </c>
      <c r="N23" s="20" t="s">
        <v>263</v>
      </c>
      <c r="O23" s="20" t="s">
        <v>264</v>
      </c>
      <c r="P23" s="24">
        <v>25</v>
      </c>
    </row>
    <row r="24" spans="1:16" x14ac:dyDescent="0.25">
      <c r="A24" s="19">
        <v>1</v>
      </c>
      <c r="B24" s="20" t="s">
        <v>17</v>
      </c>
      <c r="C24" s="20" t="s">
        <v>18</v>
      </c>
      <c r="D24" s="21" t="s">
        <v>49</v>
      </c>
      <c r="E24" s="22">
        <v>3.1</v>
      </c>
      <c r="F24" s="21" t="s">
        <v>259</v>
      </c>
      <c r="G24" s="21" t="s">
        <v>265</v>
      </c>
      <c r="H24" s="21" t="s">
        <v>261</v>
      </c>
      <c r="I24" s="37">
        <v>45269</v>
      </c>
      <c r="J24" s="309">
        <v>0.41666666666666669</v>
      </c>
      <c r="K24" s="44">
        <v>45269</v>
      </c>
      <c r="L24" s="309">
        <v>0.5</v>
      </c>
      <c r="M24" s="38" t="s">
        <v>262</v>
      </c>
      <c r="N24" s="20" t="s">
        <v>263</v>
      </c>
      <c r="O24" s="20" t="s">
        <v>264</v>
      </c>
      <c r="P24" s="24">
        <v>20</v>
      </c>
    </row>
    <row r="25" spans="1:16" x14ac:dyDescent="0.25">
      <c r="A25" s="19">
        <v>1</v>
      </c>
      <c r="B25" s="20" t="s">
        <v>17</v>
      </c>
      <c r="C25" s="20" t="s">
        <v>18</v>
      </c>
      <c r="D25" s="21" t="s">
        <v>49</v>
      </c>
      <c r="E25" s="22">
        <v>3.25</v>
      </c>
      <c r="F25" s="21" t="s">
        <v>259</v>
      </c>
      <c r="G25" s="21" t="s">
        <v>265</v>
      </c>
      <c r="H25" s="21" t="s">
        <v>261</v>
      </c>
      <c r="I25" s="37">
        <v>45269</v>
      </c>
      <c r="J25" s="309">
        <v>0.4375</v>
      </c>
      <c r="K25" s="44">
        <v>45269</v>
      </c>
      <c r="L25" s="309">
        <v>0.5</v>
      </c>
      <c r="M25" s="38" t="s">
        <v>262</v>
      </c>
      <c r="N25" s="20" t="s">
        <v>263</v>
      </c>
      <c r="O25" s="20" t="s">
        <v>264</v>
      </c>
      <c r="P25" s="24">
        <v>15</v>
      </c>
    </row>
    <row r="26" spans="1:16" x14ac:dyDescent="0.25">
      <c r="A26" s="19">
        <v>1</v>
      </c>
      <c r="B26" s="20" t="s">
        <v>17</v>
      </c>
      <c r="C26" s="20" t="s">
        <v>18</v>
      </c>
      <c r="D26" s="21" t="s">
        <v>49</v>
      </c>
      <c r="E26" s="22">
        <v>3.6</v>
      </c>
      <c r="F26" s="21" t="s">
        <v>259</v>
      </c>
      <c r="G26" s="21" t="s">
        <v>265</v>
      </c>
      <c r="H26" s="21" t="s">
        <v>261</v>
      </c>
      <c r="I26" s="37">
        <v>45270</v>
      </c>
      <c r="J26" s="309">
        <v>0.39583333333333331</v>
      </c>
      <c r="K26" s="44">
        <v>45270</v>
      </c>
      <c r="L26" s="309">
        <v>0.47916666666666669</v>
      </c>
      <c r="M26" s="38" t="s">
        <v>266</v>
      </c>
      <c r="N26" s="20" t="s">
        <v>263</v>
      </c>
      <c r="O26" s="20" t="s">
        <v>264</v>
      </c>
      <c r="P26" s="24">
        <v>10</v>
      </c>
    </row>
    <row r="27" spans="1:16" x14ac:dyDescent="0.25">
      <c r="A27" s="19">
        <v>1</v>
      </c>
      <c r="B27" s="20" t="s">
        <v>17</v>
      </c>
      <c r="C27" s="20" t="s">
        <v>18</v>
      </c>
      <c r="D27" s="21" t="s">
        <v>49</v>
      </c>
      <c r="E27" s="22">
        <v>4.6500000000000004</v>
      </c>
      <c r="F27" s="21" t="s">
        <v>259</v>
      </c>
      <c r="G27" s="21" t="s">
        <v>265</v>
      </c>
      <c r="H27" s="21" t="s">
        <v>261</v>
      </c>
      <c r="I27" s="37">
        <v>45270</v>
      </c>
      <c r="J27" s="309">
        <v>0.40625</v>
      </c>
      <c r="K27" s="44">
        <v>45270</v>
      </c>
      <c r="L27" s="309">
        <v>0.47916666666666669</v>
      </c>
      <c r="M27" s="38" t="s">
        <v>266</v>
      </c>
      <c r="N27" s="20" t="s">
        <v>263</v>
      </c>
      <c r="O27" s="20" t="s">
        <v>264</v>
      </c>
      <c r="P27" s="24">
        <v>5</v>
      </c>
    </row>
    <row r="28" spans="1:16" x14ac:dyDescent="0.25">
      <c r="A28" s="19"/>
      <c r="B28" s="20"/>
      <c r="C28" s="20"/>
      <c r="D28" s="21"/>
      <c r="E28" s="22"/>
      <c r="F28" s="57"/>
      <c r="G28" s="21"/>
      <c r="H28" s="21"/>
      <c r="I28" s="37"/>
      <c r="J28" s="309"/>
      <c r="K28" s="44"/>
      <c r="L28" s="309"/>
      <c r="M28" s="38"/>
      <c r="N28" s="20"/>
      <c r="O28" s="20"/>
      <c r="P28" s="24"/>
    </row>
    <row r="29" spans="1:16" ht="17.100000000000001" customHeight="1" x14ac:dyDescent="0.25">
      <c r="A29" s="19"/>
      <c r="B29" s="20"/>
      <c r="C29" s="20"/>
      <c r="D29" s="21"/>
      <c r="E29" s="22"/>
      <c r="F29" s="57" t="s">
        <v>259</v>
      </c>
      <c r="G29" s="57"/>
      <c r="H29" s="57"/>
      <c r="I29" s="67"/>
      <c r="J29" s="311"/>
      <c r="K29" s="306"/>
      <c r="L29" s="311"/>
      <c r="M29" s="69"/>
      <c r="N29" s="68"/>
      <c r="O29" s="43" t="s">
        <v>36</v>
      </c>
      <c r="P29" s="70">
        <f>SUM(P23:P27)</f>
        <v>75</v>
      </c>
    </row>
    <row r="30" spans="1:16" x14ac:dyDescent="0.25">
      <c r="A30" s="19"/>
      <c r="B30" s="20"/>
      <c r="C30" s="20"/>
      <c r="D30" s="21"/>
      <c r="E30" s="22"/>
      <c r="F30" s="57"/>
      <c r="G30" s="57"/>
      <c r="H30" s="57"/>
      <c r="I30" s="67"/>
      <c r="J30" s="311"/>
      <c r="K30" s="306"/>
      <c r="L30" s="311"/>
      <c r="M30" s="69"/>
      <c r="N30" s="68"/>
      <c r="O30" s="68"/>
      <c r="P30" s="70"/>
    </row>
    <row r="31" spans="1:16" x14ac:dyDescent="0.25">
      <c r="A31" s="19">
        <v>1</v>
      </c>
      <c r="B31" s="20" t="s">
        <v>17</v>
      </c>
      <c r="C31" s="20" t="s">
        <v>287</v>
      </c>
      <c r="D31" s="21" t="s">
        <v>19</v>
      </c>
      <c r="E31" s="22">
        <v>5.04</v>
      </c>
      <c r="F31" s="21" t="s">
        <v>267</v>
      </c>
      <c r="G31" s="21" t="s">
        <v>27</v>
      </c>
      <c r="H31" s="21" t="s">
        <v>267</v>
      </c>
      <c r="I31" s="37">
        <v>45287</v>
      </c>
      <c r="J31" s="309">
        <v>0.375</v>
      </c>
      <c r="K31" s="44">
        <v>45287</v>
      </c>
      <c r="L31" s="309">
        <v>0</v>
      </c>
      <c r="M31" s="38" t="s">
        <v>270</v>
      </c>
      <c r="N31" s="20" t="s">
        <v>268</v>
      </c>
      <c r="O31" s="20" t="s">
        <v>269</v>
      </c>
      <c r="P31" s="24">
        <v>25</v>
      </c>
    </row>
    <row r="32" spans="1:16" x14ac:dyDescent="0.25">
      <c r="A32" s="19">
        <v>2</v>
      </c>
      <c r="B32" s="20" t="s">
        <v>17</v>
      </c>
      <c r="C32" s="20" t="s">
        <v>287</v>
      </c>
      <c r="D32" s="21" t="s">
        <v>19</v>
      </c>
      <c r="E32" s="22">
        <v>6.13</v>
      </c>
      <c r="F32" s="21" t="s">
        <v>267</v>
      </c>
      <c r="G32" s="21" t="s">
        <v>27</v>
      </c>
      <c r="H32" s="21" t="s">
        <v>267</v>
      </c>
      <c r="I32" s="37">
        <v>45316</v>
      </c>
      <c r="J32" s="309">
        <v>0.375</v>
      </c>
      <c r="K32" s="44">
        <v>45316</v>
      </c>
      <c r="L32" s="309">
        <v>0.47916666666666669</v>
      </c>
      <c r="M32" s="38" t="s">
        <v>288</v>
      </c>
      <c r="N32" s="20" t="s">
        <v>268</v>
      </c>
      <c r="O32" s="20" t="s">
        <v>269</v>
      </c>
      <c r="P32" s="24">
        <v>25</v>
      </c>
    </row>
    <row r="33" spans="1:16" x14ac:dyDescent="0.25">
      <c r="A33" s="19"/>
      <c r="B33" s="20"/>
      <c r="C33" s="20"/>
      <c r="D33" s="21"/>
      <c r="E33" s="22"/>
      <c r="F33" s="57"/>
      <c r="G33" s="21"/>
      <c r="H33" s="21"/>
      <c r="I33" s="37"/>
      <c r="J33" s="309"/>
      <c r="K33" s="44"/>
      <c r="L33" s="309"/>
      <c r="M33" s="38"/>
      <c r="N33" s="20"/>
      <c r="O33" s="20"/>
      <c r="P33" s="24"/>
    </row>
    <row r="34" spans="1:16" ht="17.100000000000001" customHeight="1" x14ac:dyDescent="0.25">
      <c r="A34" s="19"/>
      <c r="B34" s="20"/>
      <c r="C34" s="20"/>
      <c r="D34" s="21"/>
      <c r="E34" s="22"/>
      <c r="F34" s="57" t="s">
        <v>267</v>
      </c>
      <c r="G34" s="57"/>
      <c r="H34" s="57"/>
      <c r="I34" s="67"/>
      <c r="J34" s="311"/>
      <c r="K34" s="306"/>
      <c r="L34" s="311"/>
      <c r="M34" s="69"/>
      <c r="N34" s="68"/>
      <c r="O34" s="68" t="s">
        <v>36</v>
      </c>
      <c r="P34" s="70">
        <f>SUM(P31:P33)</f>
        <v>50</v>
      </c>
    </row>
    <row r="35" spans="1:16" x14ac:dyDescent="0.25">
      <c r="A35" s="19"/>
      <c r="B35" s="20"/>
      <c r="C35" s="20"/>
      <c r="D35" s="21"/>
      <c r="E35" s="22"/>
      <c r="F35" s="21"/>
      <c r="G35" s="21"/>
      <c r="H35" s="21"/>
      <c r="I35" s="37"/>
      <c r="J35" s="309"/>
      <c r="K35" s="44"/>
      <c r="L35" s="309"/>
      <c r="M35" s="38"/>
      <c r="N35" s="20"/>
      <c r="O35" s="20"/>
      <c r="P35" s="24"/>
    </row>
    <row r="36" spans="1:16" x14ac:dyDescent="0.25">
      <c r="A36" s="19"/>
      <c r="B36" s="20"/>
      <c r="C36" s="20"/>
      <c r="D36" s="21"/>
      <c r="E36" s="22"/>
      <c r="F36" s="21"/>
      <c r="G36" s="21"/>
      <c r="H36" s="21"/>
      <c r="I36" s="37"/>
      <c r="J36" s="309"/>
      <c r="K36" s="44"/>
      <c r="L36" s="309"/>
      <c r="M36" s="38"/>
      <c r="N36" s="20"/>
      <c r="O36" s="20"/>
      <c r="P36" s="24"/>
    </row>
    <row r="37" spans="1:16" x14ac:dyDescent="0.25">
      <c r="A37" s="19"/>
      <c r="B37" s="20"/>
      <c r="C37" s="20"/>
      <c r="D37" s="21"/>
      <c r="E37" s="22"/>
      <c r="F37" s="21"/>
      <c r="G37" s="21"/>
      <c r="H37" s="21"/>
      <c r="I37" s="37"/>
      <c r="J37" s="309"/>
      <c r="K37" s="44"/>
      <c r="L37" s="309"/>
      <c r="M37" s="38"/>
      <c r="N37" s="20"/>
      <c r="O37" s="20"/>
      <c r="P37" s="24"/>
    </row>
    <row r="38" spans="1:16" x14ac:dyDescent="0.25">
      <c r="A38" s="19"/>
      <c r="B38" s="20"/>
      <c r="C38" s="20"/>
      <c r="D38" s="21"/>
      <c r="E38" s="22"/>
      <c r="F38" s="21"/>
      <c r="G38" s="21"/>
      <c r="H38" s="21"/>
      <c r="I38" s="37"/>
      <c r="J38" s="309"/>
      <c r="K38" s="44"/>
      <c r="L38" s="309"/>
      <c r="M38" s="38"/>
      <c r="N38" s="20"/>
      <c r="O38" s="20"/>
      <c r="P38" s="24"/>
    </row>
    <row r="39" spans="1:16" x14ac:dyDescent="0.25">
      <c r="A39" s="19"/>
      <c r="B39" s="20"/>
      <c r="C39" s="20"/>
      <c r="D39" s="21"/>
      <c r="E39" s="22"/>
      <c r="F39" s="57"/>
      <c r="G39" s="57"/>
      <c r="H39" s="57"/>
      <c r="I39" s="67"/>
      <c r="J39" s="311"/>
      <c r="K39" s="306"/>
      <c r="L39" s="311"/>
      <c r="M39" s="69"/>
      <c r="N39" s="68"/>
      <c r="O39" s="68"/>
      <c r="P39" s="70"/>
    </row>
    <row r="40" spans="1:16" ht="17.100000000000001" customHeight="1" x14ac:dyDescent="0.25">
      <c r="A40" s="19"/>
      <c r="B40" s="20"/>
      <c r="C40" s="20"/>
      <c r="D40" s="21"/>
      <c r="E40" s="22"/>
      <c r="F40" s="21"/>
      <c r="G40" s="21"/>
      <c r="H40" s="21"/>
      <c r="I40" s="37"/>
      <c r="J40" s="309"/>
      <c r="K40" s="44"/>
      <c r="L40" s="309"/>
      <c r="M40" s="38"/>
      <c r="N40" s="20"/>
      <c r="O40" s="20"/>
      <c r="P40" s="24"/>
    </row>
    <row r="41" spans="1:16" x14ac:dyDescent="0.25">
      <c r="A41" s="19"/>
      <c r="B41" s="20"/>
      <c r="C41" s="20"/>
      <c r="D41" s="21"/>
      <c r="E41" s="22"/>
      <c r="F41" s="21"/>
      <c r="G41" s="21"/>
      <c r="H41" s="21"/>
      <c r="I41" s="37"/>
      <c r="J41" s="309"/>
      <c r="K41" s="44"/>
      <c r="L41" s="309"/>
      <c r="M41" s="38"/>
      <c r="N41" s="20"/>
      <c r="O41" s="20"/>
      <c r="P41" s="24"/>
    </row>
    <row r="42" spans="1:16" x14ac:dyDescent="0.25">
      <c r="A42" s="19"/>
      <c r="B42" s="20"/>
      <c r="C42" s="20"/>
      <c r="D42" s="21"/>
      <c r="E42" s="22"/>
      <c r="F42" s="57"/>
      <c r="G42" s="57"/>
      <c r="H42" s="57"/>
      <c r="I42" s="67"/>
      <c r="J42" s="311"/>
      <c r="K42" s="306"/>
      <c r="L42" s="311"/>
      <c r="M42" s="69"/>
      <c r="N42" s="68"/>
      <c r="O42" s="68"/>
      <c r="P42" s="70"/>
    </row>
    <row r="43" spans="1:16" ht="17.100000000000001" customHeight="1" x14ac:dyDescent="0.25">
      <c r="A43" s="19"/>
      <c r="B43" s="20"/>
      <c r="C43" s="20"/>
      <c r="D43" s="21"/>
      <c r="E43" s="22"/>
      <c r="F43" s="21"/>
      <c r="G43" s="21"/>
      <c r="H43" s="21"/>
      <c r="I43" s="37"/>
      <c r="J43" s="309"/>
      <c r="K43" s="44"/>
      <c r="L43" s="309"/>
      <c r="M43" s="38"/>
      <c r="N43" s="20"/>
      <c r="O43" s="20"/>
      <c r="P43" s="24"/>
    </row>
    <row r="44" spans="1:16" x14ac:dyDescent="0.25">
      <c r="A44" s="19"/>
      <c r="B44" s="20"/>
      <c r="C44" s="20"/>
      <c r="D44" s="21"/>
      <c r="E44" s="22"/>
      <c r="F44" s="21"/>
      <c r="G44" s="21"/>
      <c r="H44" s="21"/>
      <c r="I44" s="37"/>
      <c r="J44" s="309"/>
      <c r="K44" s="44"/>
      <c r="L44" s="309"/>
      <c r="M44" s="38"/>
      <c r="N44" s="20"/>
      <c r="O44" s="20"/>
      <c r="P44" s="24"/>
    </row>
    <row r="45" spans="1:16" ht="15" customHeight="1" x14ac:dyDescent="0.25">
      <c r="A45" s="19"/>
      <c r="B45" s="20"/>
      <c r="C45" s="20"/>
      <c r="D45" s="21"/>
      <c r="E45" s="22"/>
      <c r="F45" s="57"/>
      <c r="G45" s="57"/>
      <c r="H45" s="57"/>
      <c r="I45" s="67"/>
      <c r="J45" s="311"/>
      <c r="K45" s="306"/>
      <c r="L45" s="311"/>
      <c r="M45" s="69"/>
      <c r="N45" s="68"/>
      <c r="O45" s="68"/>
      <c r="P45" s="70"/>
    </row>
    <row r="46" spans="1:16" x14ac:dyDescent="0.25">
      <c r="A46" s="19"/>
      <c r="B46" s="20"/>
      <c r="C46" s="20"/>
      <c r="D46" s="21"/>
      <c r="E46" s="22"/>
      <c r="F46" s="21"/>
      <c r="G46" s="21"/>
      <c r="H46" s="21"/>
      <c r="I46" s="37"/>
      <c r="J46" s="309"/>
      <c r="K46" s="44"/>
      <c r="L46" s="309"/>
      <c r="M46" s="38"/>
      <c r="N46" s="20"/>
      <c r="O46" s="20"/>
      <c r="P46" s="24"/>
    </row>
    <row r="47" spans="1:16" x14ac:dyDescent="0.25">
      <c r="A47" s="19"/>
      <c r="B47" s="20"/>
      <c r="C47" s="20"/>
      <c r="D47" s="21"/>
      <c r="E47" s="22"/>
      <c r="F47" s="21"/>
      <c r="G47" s="21"/>
      <c r="H47" s="21"/>
      <c r="I47" s="37"/>
      <c r="J47" s="309"/>
      <c r="K47" s="44"/>
      <c r="L47" s="309"/>
      <c r="M47" s="38"/>
      <c r="N47" s="20"/>
      <c r="O47" s="20"/>
      <c r="P47" s="24"/>
    </row>
    <row r="48" spans="1:16" ht="15" customHeight="1" x14ac:dyDescent="0.25">
      <c r="A48" s="19"/>
      <c r="B48" s="20"/>
      <c r="C48" s="20"/>
      <c r="D48" s="21"/>
      <c r="E48" s="22"/>
      <c r="F48" s="21"/>
      <c r="G48" s="21"/>
      <c r="H48" s="21"/>
      <c r="I48" s="37"/>
      <c r="J48" s="309"/>
      <c r="K48" s="44"/>
      <c r="L48" s="309"/>
      <c r="M48" s="38"/>
      <c r="N48" s="20"/>
      <c r="O48" s="20"/>
      <c r="P48" s="24"/>
    </row>
    <row r="49" spans="1:16" ht="15" customHeight="1" x14ac:dyDescent="0.25">
      <c r="A49" s="19"/>
      <c r="B49" s="20"/>
      <c r="C49" s="20"/>
      <c r="D49" s="21"/>
      <c r="E49" s="22"/>
      <c r="F49" s="21"/>
      <c r="G49" s="21"/>
      <c r="H49" s="21"/>
      <c r="I49" s="37"/>
      <c r="J49" s="309"/>
      <c r="K49" s="44"/>
      <c r="L49" s="309"/>
      <c r="M49" s="38"/>
      <c r="N49" s="20"/>
      <c r="O49" s="20"/>
      <c r="P49" s="24"/>
    </row>
    <row r="50" spans="1:16" ht="15" customHeight="1" x14ac:dyDescent="0.25">
      <c r="A50" s="19"/>
      <c r="B50" s="20"/>
      <c r="C50" s="20"/>
      <c r="D50" s="21"/>
      <c r="E50" s="22"/>
      <c r="F50" s="57"/>
      <c r="G50" s="57"/>
      <c r="H50" s="57"/>
      <c r="I50" s="67"/>
      <c r="J50" s="311"/>
      <c r="K50" s="306"/>
      <c r="L50" s="311"/>
      <c r="M50" s="69"/>
      <c r="N50" s="68"/>
      <c r="O50" s="68"/>
      <c r="P50" s="70"/>
    </row>
    <row r="51" spans="1:16" ht="15" customHeight="1" thickBot="1" x14ac:dyDescent="0.3">
      <c r="A51" s="29"/>
      <c r="B51" s="30"/>
      <c r="C51" s="31"/>
      <c r="D51" s="32"/>
      <c r="E51" s="33"/>
      <c r="F51" s="32"/>
      <c r="G51" s="32"/>
      <c r="H51" s="32"/>
      <c r="I51" s="34"/>
      <c r="J51" s="34"/>
      <c r="K51" s="31"/>
      <c r="L51" s="31"/>
      <c r="M51" s="31"/>
      <c r="N51" s="31"/>
      <c r="O51" s="31"/>
      <c r="P51" s="35"/>
    </row>
    <row r="52" spans="1:16" ht="15" customHeight="1" x14ac:dyDescent="0.25">
      <c r="A52" s="325"/>
      <c r="B52" s="325"/>
      <c r="C52" s="20"/>
      <c r="D52" s="21"/>
      <c r="E52" s="22"/>
      <c r="F52" s="21"/>
      <c r="G52" s="21"/>
      <c r="H52" s="21"/>
      <c r="I52" s="37"/>
      <c r="J52" s="38"/>
      <c r="K52" s="20"/>
      <c r="M52" s="20"/>
    </row>
    <row r="53" spans="1:16" ht="15" customHeight="1" x14ac:dyDescent="0.25">
      <c r="A53" s="20"/>
      <c r="B53" s="21"/>
      <c r="C53" s="22"/>
      <c r="D53" s="21"/>
      <c r="E53" s="21"/>
      <c r="F53" s="37"/>
      <c r="G53" s="38"/>
      <c r="H53" s="38"/>
      <c r="I53" s="20"/>
      <c r="J53" s="20"/>
      <c r="K53" s="324"/>
      <c r="L53" s="324"/>
      <c r="M53" s="20"/>
    </row>
    <row r="68" ht="15" customHeight="1" x14ac:dyDescent="0.25"/>
  </sheetData>
  <mergeCells count="20">
    <mergeCell ref="A1:D1"/>
    <mergeCell ref="F1:L1"/>
    <mergeCell ref="M1:P1"/>
    <mergeCell ref="A3:E3"/>
    <mergeCell ref="F3:L3"/>
    <mergeCell ref="M3:P3"/>
    <mergeCell ref="A4:F4"/>
    <mergeCell ref="G4:J4"/>
    <mergeCell ref="K4:P4"/>
    <mergeCell ref="A5:F5"/>
    <mergeCell ref="G5:J5"/>
    <mergeCell ref="K5:P5"/>
    <mergeCell ref="K53:L53"/>
    <mergeCell ref="A52:B52"/>
    <mergeCell ref="A6:F6"/>
    <mergeCell ref="G6:J6"/>
    <mergeCell ref="K6:P6"/>
    <mergeCell ref="A7:F7"/>
    <mergeCell ref="G7:J7"/>
    <mergeCell ref="K7:P7"/>
  </mergeCells>
  <pageMargins left="0.7" right="0.7" top="0.75" bottom="0.75" header="0.3" footer="0.3"/>
  <pageSetup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229A98-E7F8-4652-8DFA-071D8F94EE12}">
  <dimension ref="A1:P62"/>
  <sheetViews>
    <sheetView zoomScale="85" zoomScaleNormal="85" workbookViewId="0">
      <selection activeCell="F24" sqref="F24"/>
    </sheetView>
  </sheetViews>
  <sheetFormatPr defaultRowHeight="15" x14ac:dyDescent="0.25"/>
  <cols>
    <col min="4" max="4" width="29" customWidth="1"/>
    <col min="6" max="6" width="25" bestFit="1" customWidth="1"/>
    <col min="7" max="7" width="26.28515625" customWidth="1"/>
    <col min="8" max="8" width="24.42578125" customWidth="1"/>
    <col min="9" max="9" width="11.140625" customWidth="1"/>
    <col min="11" max="11" width="10.5703125" customWidth="1"/>
    <col min="13" max="13" width="14.5703125" customWidth="1"/>
  </cols>
  <sheetData>
    <row r="1" spans="1:16" x14ac:dyDescent="0.25">
      <c r="A1" s="341" t="s">
        <v>255</v>
      </c>
      <c r="B1" s="342"/>
      <c r="C1" s="343"/>
      <c r="D1" s="344" t="s">
        <v>231</v>
      </c>
      <c r="E1" s="345"/>
      <c r="F1" s="345"/>
      <c r="G1" s="46"/>
      <c r="H1" s="47"/>
      <c r="I1" s="48"/>
      <c r="J1" s="62"/>
      <c r="K1" s="62"/>
      <c r="L1" s="62"/>
      <c r="M1" s="62"/>
      <c r="N1" s="49"/>
      <c r="O1" s="49"/>
      <c r="P1" s="295"/>
    </row>
    <row r="2" spans="1:16" ht="15.75" thickBot="1" x14ac:dyDescent="0.3">
      <c r="A2" s="346" t="s">
        <v>24</v>
      </c>
      <c r="B2" s="347"/>
      <c r="C2" s="348"/>
      <c r="D2" s="297" t="s">
        <v>226</v>
      </c>
      <c r="E2" s="338"/>
      <c r="F2" s="339"/>
      <c r="G2" s="298" t="s">
        <v>227</v>
      </c>
      <c r="H2" s="296"/>
      <c r="I2" s="299" t="s">
        <v>228</v>
      </c>
      <c r="J2" s="338"/>
      <c r="K2" s="339"/>
      <c r="L2" s="339"/>
      <c r="M2" s="340"/>
      <c r="N2" s="55"/>
      <c r="O2" s="55"/>
      <c r="P2" s="56"/>
    </row>
    <row r="3" spans="1:16" ht="30" x14ac:dyDescent="0.25">
      <c r="A3" s="63" t="s">
        <v>25</v>
      </c>
      <c r="B3" s="281" t="s">
        <v>3</v>
      </c>
      <c r="C3" s="281" t="s">
        <v>4</v>
      </c>
      <c r="D3" s="282" t="s">
        <v>5</v>
      </c>
      <c r="E3" s="283" t="s">
        <v>6</v>
      </c>
      <c r="F3" s="282" t="s">
        <v>7</v>
      </c>
      <c r="G3" s="282" t="s">
        <v>8</v>
      </c>
      <c r="H3" s="282" t="s">
        <v>9</v>
      </c>
      <c r="I3" s="284" t="s">
        <v>10</v>
      </c>
      <c r="J3" s="284" t="s">
        <v>11</v>
      </c>
      <c r="K3" s="284" t="s">
        <v>12</v>
      </c>
      <c r="L3" s="284" t="s">
        <v>11</v>
      </c>
      <c r="M3" s="285" t="s">
        <v>13</v>
      </c>
      <c r="N3" s="284" t="s">
        <v>14</v>
      </c>
      <c r="O3" s="281" t="s">
        <v>15</v>
      </c>
      <c r="P3" s="64" t="s">
        <v>16</v>
      </c>
    </row>
    <row r="4" spans="1:16" x14ac:dyDescent="0.25">
      <c r="A4" s="19">
        <v>1</v>
      </c>
      <c r="B4" s="20" t="s">
        <v>17</v>
      </c>
      <c r="C4" s="20" t="s">
        <v>18</v>
      </c>
      <c r="D4" s="21" t="s">
        <v>49</v>
      </c>
      <c r="E4" s="22">
        <v>3.25</v>
      </c>
      <c r="F4" s="21" t="s">
        <v>259</v>
      </c>
      <c r="G4" s="21" t="s">
        <v>260</v>
      </c>
      <c r="H4" s="21" t="s">
        <v>261</v>
      </c>
      <c r="I4" s="37">
        <v>45269</v>
      </c>
      <c r="J4" s="309">
        <v>0.38541666666666669</v>
      </c>
      <c r="K4" s="44">
        <v>45269</v>
      </c>
      <c r="L4" s="309">
        <v>0.5</v>
      </c>
      <c r="M4" s="38" t="s">
        <v>262</v>
      </c>
      <c r="N4" s="20" t="s">
        <v>263</v>
      </c>
      <c r="O4" s="20" t="s">
        <v>264</v>
      </c>
      <c r="P4" s="24">
        <v>25</v>
      </c>
    </row>
    <row r="5" spans="1:16" x14ac:dyDescent="0.25">
      <c r="A5" s="19">
        <v>1</v>
      </c>
      <c r="B5" s="20" t="s">
        <v>17</v>
      </c>
      <c r="C5" s="20" t="s">
        <v>18</v>
      </c>
      <c r="D5" s="21" t="s">
        <v>49</v>
      </c>
      <c r="E5" s="22">
        <v>3.1</v>
      </c>
      <c r="F5" s="21" t="s">
        <v>259</v>
      </c>
      <c r="G5" s="21" t="s">
        <v>265</v>
      </c>
      <c r="H5" s="21" t="s">
        <v>261</v>
      </c>
      <c r="I5" s="37">
        <v>45269</v>
      </c>
      <c r="J5" s="309">
        <v>0.41666666666666669</v>
      </c>
      <c r="K5" s="44">
        <v>45269</v>
      </c>
      <c r="L5" s="309">
        <v>0.5</v>
      </c>
      <c r="M5" s="38" t="s">
        <v>262</v>
      </c>
      <c r="N5" s="20" t="s">
        <v>263</v>
      </c>
      <c r="O5" s="20" t="s">
        <v>264</v>
      </c>
      <c r="P5" s="24">
        <v>20</v>
      </c>
    </row>
    <row r="6" spans="1:16" x14ac:dyDescent="0.25">
      <c r="A6" s="19">
        <v>1</v>
      </c>
      <c r="B6" s="20" t="s">
        <v>17</v>
      </c>
      <c r="C6" s="20" t="s">
        <v>18</v>
      </c>
      <c r="D6" s="21" t="s">
        <v>49</v>
      </c>
      <c r="E6" s="22">
        <v>3.25</v>
      </c>
      <c r="F6" s="21" t="s">
        <v>259</v>
      </c>
      <c r="G6" s="21" t="s">
        <v>265</v>
      </c>
      <c r="H6" s="21" t="s">
        <v>261</v>
      </c>
      <c r="I6" s="37">
        <v>45269</v>
      </c>
      <c r="J6" s="309">
        <v>0.4375</v>
      </c>
      <c r="K6" s="44">
        <v>45269</v>
      </c>
      <c r="L6" s="309">
        <v>0.5</v>
      </c>
      <c r="M6" s="38" t="s">
        <v>262</v>
      </c>
      <c r="N6" s="20" t="s">
        <v>263</v>
      </c>
      <c r="O6" s="20" t="s">
        <v>264</v>
      </c>
      <c r="P6" s="24">
        <v>15</v>
      </c>
    </row>
    <row r="7" spans="1:16" x14ac:dyDescent="0.25">
      <c r="A7" s="19">
        <v>1</v>
      </c>
      <c r="B7" s="20" t="s">
        <v>17</v>
      </c>
      <c r="C7" s="20" t="s">
        <v>18</v>
      </c>
      <c r="D7" s="21" t="s">
        <v>49</v>
      </c>
      <c r="E7" s="22">
        <v>3.6</v>
      </c>
      <c r="F7" s="21" t="s">
        <v>259</v>
      </c>
      <c r="G7" s="21" t="s">
        <v>265</v>
      </c>
      <c r="H7" s="21" t="s">
        <v>261</v>
      </c>
      <c r="I7" s="44">
        <v>45270</v>
      </c>
      <c r="J7" s="309">
        <v>0.39583333333333331</v>
      </c>
      <c r="K7" s="44">
        <v>45270</v>
      </c>
      <c r="L7" s="309">
        <v>0.47916666666666669</v>
      </c>
      <c r="M7" s="38" t="s">
        <v>266</v>
      </c>
      <c r="N7" s="20" t="s">
        <v>263</v>
      </c>
      <c r="O7" s="20" t="s">
        <v>264</v>
      </c>
      <c r="P7" s="24">
        <v>10</v>
      </c>
    </row>
    <row r="8" spans="1:16" x14ac:dyDescent="0.25">
      <c r="A8" s="19">
        <v>1</v>
      </c>
      <c r="B8" s="20" t="s">
        <v>17</v>
      </c>
      <c r="C8" s="20" t="s">
        <v>18</v>
      </c>
      <c r="D8" s="21" t="s">
        <v>49</v>
      </c>
      <c r="E8" s="22">
        <v>4.6500000000000004</v>
      </c>
      <c r="F8" s="21" t="s">
        <v>259</v>
      </c>
      <c r="G8" s="21" t="s">
        <v>265</v>
      </c>
      <c r="H8" s="21" t="s">
        <v>261</v>
      </c>
      <c r="I8" s="44">
        <v>45270</v>
      </c>
      <c r="J8" s="309">
        <v>0.40625</v>
      </c>
      <c r="K8" s="44">
        <v>45270</v>
      </c>
      <c r="L8" s="309">
        <v>0.47916666666666669</v>
      </c>
      <c r="M8" s="38" t="s">
        <v>266</v>
      </c>
      <c r="N8" s="20" t="s">
        <v>263</v>
      </c>
      <c r="O8" s="20" t="s">
        <v>264</v>
      </c>
      <c r="P8" s="24">
        <v>5</v>
      </c>
    </row>
    <row r="9" spans="1:16" x14ac:dyDescent="0.25">
      <c r="A9" s="19"/>
      <c r="B9" s="20"/>
      <c r="C9" s="20"/>
      <c r="D9" s="21"/>
      <c r="E9" s="22"/>
      <c r="F9" s="57"/>
      <c r="G9" s="21"/>
      <c r="H9" s="21"/>
      <c r="I9" s="37"/>
      <c r="J9" s="309"/>
      <c r="K9" s="44"/>
      <c r="L9" s="309"/>
      <c r="M9" s="38"/>
      <c r="N9" s="20"/>
      <c r="O9" s="43"/>
      <c r="P9" s="70"/>
    </row>
    <row r="10" spans="1:16" x14ac:dyDescent="0.25">
      <c r="A10" s="19"/>
      <c r="B10" s="20"/>
      <c r="C10" s="20"/>
      <c r="D10" s="21"/>
      <c r="E10" s="22"/>
      <c r="F10" s="57" t="s">
        <v>259</v>
      </c>
      <c r="G10" s="57"/>
      <c r="H10" s="57"/>
      <c r="I10" s="67"/>
      <c r="J10" s="311"/>
      <c r="K10" s="306"/>
      <c r="L10" s="311"/>
      <c r="M10" s="69"/>
      <c r="N10" s="68"/>
      <c r="O10" s="43" t="s">
        <v>36</v>
      </c>
      <c r="P10" s="70">
        <v>75</v>
      </c>
    </row>
    <row r="11" spans="1:16" x14ac:dyDescent="0.25">
      <c r="A11" s="19"/>
      <c r="B11" s="20"/>
      <c r="C11" s="20"/>
      <c r="D11" s="21"/>
      <c r="E11" s="22"/>
      <c r="F11" s="21"/>
      <c r="G11" s="21"/>
      <c r="H11" s="21"/>
      <c r="I11" s="37"/>
      <c r="J11" s="309"/>
      <c r="K11" s="44"/>
      <c r="L11" s="309"/>
      <c r="M11" s="38"/>
      <c r="N11" s="20"/>
      <c r="O11" s="20"/>
      <c r="P11" s="24"/>
    </row>
    <row r="12" spans="1:16" x14ac:dyDescent="0.25">
      <c r="A12" s="19"/>
      <c r="B12" s="20"/>
      <c r="C12" s="20"/>
      <c r="D12" s="21"/>
      <c r="E12" s="22"/>
      <c r="F12" s="21"/>
      <c r="G12" s="21"/>
      <c r="H12" s="21"/>
      <c r="I12" s="37"/>
      <c r="J12" s="309"/>
      <c r="K12" s="44"/>
      <c r="L12" s="309"/>
      <c r="M12" s="38"/>
      <c r="N12" s="321"/>
      <c r="O12" s="20"/>
      <c r="P12" s="24"/>
    </row>
    <row r="13" spans="1:16" x14ac:dyDescent="0.25">
      <c r="A13" s="19"/>
      <c r="B13" s="20"/>
      <c r="C13" s="20"/>
      <c r="D13" s="21"/>
      <c r="E13" s="22"/>
      <c r="F13" s="21"/>
      <c r="G13" s="21"/>
      <c r="H13" s="21"/>
      <c r="I13" s="37"/>
      <c r="J13" s="309"/>
      <c r="K13" s="44"/>
      <c r="L13" s="309"/>
      <c r="M13" s="38"/>
      <c r="N13" s="20"/>
      <c r="O13" s="20"/>
      <c r="P13" s="24"/>
    </row>
    <row r="14" spans="1:16" x14ac:dyDescent="0.25">
      <c r="A14" s="19"/>
      <c r="B14" s="20"/>
      <c r="C14" s="20"/>
      <c r="D14" s="21"/>
      <c r="E14" s="22"/>
      <c r="F14" s="21"/>
      <c r="G14" s="21"/>
      <c r="H14" s="21"/>
      <c r="I14" s="37"/>
      <c r="J14" s="309"/>
      <c r="K14" s="44"/>
      <c r="L14" s="309"/>
      <c r="M14" s="38"/>
      <c r="N14" s="20"/>
      <c r="O14" s="20"/>
      <c r="P14" s="24"/>
    </row>
    <row r="15" spans="1:16" x14ac:dyDescent="0.25">
      <c r="A15" s="19"/>
      <c r="B15" s="20"/>
      <c r="C15" s="20"/>
      <c r="D15" s="21"/>
      <c r="E15" s="22"/>
      <c r="F15" s="21"/>
      <c r="G15" s="21"/>
      <c r="H15" s="21"/>
      <c r="I15" s="37"/>
      <c r="J15" s="309"/>
      <c r="K15" s="44"/>
      <c r="L15" s="309"/>
      <c r="M15" s="38"/>
      <c r="N15" s="20"/>
      <c r="O15" s="20"/>
      <c r="P15" s="24"/>
    </row>
    <row r="16" spans="1:16" x14ac:dyDescent="0.25">
      <c r="A16" s="19"/>
      <c r="B16" s="20"/>
      <c r="C16" s="20"/>
      <c r="D16" s="21"/>
      <c r="E16" s="22"/>
      <c r="F16" s="21"/>
      <c r="G16" s="21"/>
      <c r="H16" s="21"/>
      <c r="I16" s="37"/>
      <c r="J16" s="309"/>
      <c r="K16" s="44"/>
      <c r="L16" s="309"/>
      <c r="M16" s="38"/>
      <c r="N16" s="20"/>
      <c r="O16" s="20"/>
      <c r="P16" s="24"/>
    </row>
    <row r="17" spans="1:16" x14ac:dyDescent="0.25">
      <c r="A17" s="19"/>
      <c r="B17" s="20"/>
      <c r="C17" s="20"/>
      <c r="D17" s="21"/>
      <c r="E17" s="22"/>
      <c r="F17" s="21"/>
      <c r="G17" s="21"/>
      <c r="H17" s="21"/>
      <c r="I17" s="37"/>
      <c r="J17" s="309"/>
      <c r="K17" s="44"/>
      <c r="L17" s="309"/>
      <c r="M17" s="38"/>
      <c r="N17" s="20"/>
      <c r="O17" s="20"/>
      <c r="P17" s="24"/>
    </row>
    <row r="18" spans="1:16" x14ac:dyDescent="0.25">
      <c r="A18" s="19"/>
      <c r="B18" s="20"/>
      <c r="C18" s="20"/>
      <c r="D18" s="21"/>
      <c r="E18" s="22"/>
      <c r="F18" s="21"/>
      <c r="G18" s="21"/>
      <c r="H18" s="21"/>
      <c r="I18" s="37"/>
      <c r="J18" s="309"/>
      <c r="K18" s="37"/>
      <c r="L18" s="309"/>
      <c r="M18" s="38"/>
      <c r="N18" s="20"/>
      <c r="O18" s="20"/>
      <c r="P18" s="24"/>
    </row>
    <row r="19" spans="1:16" x14ac:dyDescent="0.25">
      <c r="A19" s="19"/>
      <c r="B19" s="20"/>
      <c r="C19" s="20"/>
      <c r="D19" s="21"/>
      <c r="E19" s="22"/>
      <c r="F19" s="21"/>
      <c r="G19" s="21"/>
      <c r="H19" s="21"/>
      <c r="I19" s="37"/>
      <c r="J19" s="309"/>
      <c r="K19" s="37"/>
      <c r="L19" s="309"/>
      <c r="M19" s="38"/>
      <c r="N19" s="20"/>
      <c r="O19" s="20"/>
      <c r="P19" s="24"/>
    </row>
    <row r="20" spans="1:16" x14ac:dyDescent="0.25">
      <c r="A20" s="26"/>
      <c r="B20" s="28"/>
      <c r="C20" s="20"/>
      <c r="D20" s="21"/>
      <c r="E20" s="22"/>
      <c r="F20" s="21"/>
      <c r="G20" s="57"/>
      <c r="H20" s="57"/>
      <c r="I20" s="67"/>
      <c r="J20" s="69"/>
      <c r="K20" s="68"/>
      <c r="L20" s="68"/>
      <c r="M20" s="43"/>
      <c r="N20" s="43"/>
      <c r="O20" s="43"/>
      <c r="P20" s="312"/>
    </row>
    <row r="21" spans="1:16" x14ac:dyDescent="0.25">
      <c r="A21" s="26"/>
      <c r="B21" s="28"/>
      <c r="C21" s="20"/>
      <c r="D21" s="21"/>
      <c r="E21" s="22"/>
      <c r="F21" s="57"/>
      <c r="G21" s="57"/>
      <c r="H21" s="57"/>
      <c r="I21" s="67"/>
      <c r="J21" s="69"/>
      <c r="K21" s="68"/>
      <c r="L21" s="68"/>
      <c r="M21" s="43"/>
      <c r="N21" s="43"/>
      <c r="O21" s="43"/>
      <c r="P21" s="312"/>
    </row>
    <row r="22" spans="1:16" x14ac:dyDescent="0.25">
      <c r="A22" s="19"/>
      <c r="B22" s="20"/>
      <c r="C22" s="20"/>
      <c r="D22" s="21"/>
      <c r="E22" s="22"/>
      <c r="F22" s="21"/>
      <c r="G22" s="21"/>
      <c r="H22" s="21"/>
      <c r="I22" s="37"/>
      <c r="J22" s="309"/>
      <c r="K22" s="44"/>
      <c r="L22" s="309"/>
      <c r="M22" s="38"/>
      <c r="N22" s="20"/>
      <c r="O22" s="20"/>
      <c r="P22" s="24"/>
    </row>
    <row r="23" spans="1:16" x14ac:dyDescent="0.25">
      <c r="A23" s="26"/>
      <c r="B23" s="28"/>
      <c r="C23" s="20"/>
      <c r="D23" s="21"/>
      <c r="E23" s="22"/>
      <c r="F23" s="21"/>
      <c r="G23" s="21"/>
      <c r="H23" s="21"/>
      <c r="I23" s="37"/>
      <c r="J23" s="38"/>
      <c r="K23" s="20"/>
      <c r="L23" s="20"/>
      <c r="M23" s="4"/>
      <c r="N23" s="4"/>
      <c r="O23" s="4"/>
      <c r="P23" s="11"/>
    </row>
    <row r="24" spans="1:16" x14ac:dyDescent="0.25">
      <c r="A24" s="26"/>
      <c r="B24" s="28"/>
      <c r="C24" s="20"/>
      <c r="D24" s="21"/>
      <c r="E24" s="22"/>
      <c r="F24" s="21"/>
      <c r="G24" s="21"/>
      <c r="H24" s="21"/>
      <c r="I24" s="37"/>
      <c r="J24" s="38"/>
      <c r="K24" s="20"/>
      <c r="L24" s="20"/>
      <c r="M24" s="4"/>
      <c r="N24" s="4"/>
      <c r="O24" s="4"/>
      <c r="P24" s="11"/>
    </row>
    <row r="25" spans="1:16" x14ac:dyDescent="0.25">
      <c r="A25" s="26"/>
      <c r="B25" s="28"/>
      <c r="C25" s="20"/>
      <c r="D25" s="21"/>
      <c r="E25" s="22"/>
      <c r="F25" s="57"/>
      <c r="G25" s="57"/>
      <c r="H25" s="57"/>
      <c r="I25" s="67"/>
      <c r="J25" s="69"/>
      <c r="K25" s="68"/>
      <c r="L25" s="68"/>
      <c r="M25" s="43"/>
      <c r="N25" s="43"/>
      <c r="O25" s="43"/>
      <c r="P25" s="312"/>
    </row>
    <row r="26" spans="1:16" x14ac:dyDescent="0.25">
      <c r="A26" s="26"/>
      <c r="B26" s="28"/>
      <c r="C26" s="20"/>
      <c r="D26" s="21"/>
      <c r="E26" s="22"/>
      <c r="F26" s="21"/>
      <c r="G26" s="21"/>
      <c r="H26" s="21"/>
      <c r="I26" s="37"/>
      <c r="J26" s="38"/>
      <c r="K26" s="20"/>
      <c r="L26" s="20"/>
      <c r="M26" s="4"/>
      <c r="N26" s="4"/>
      <c r="O26" s="4"/>
      <c r="P26" s="11"/>
    </row>
    <row r="27" spans="1:16" x14ac:dyDescent="0.25">
      <c r="A27" s="26"/>
      <c r="B27" s="28"/>
      <c r="C27" s="20"/>
      <c r="D27" s="21"/>
      <c r="E27" s="22"/>
      <c r="F27" s="21"/>
      <c r="G27" s="21"/>
      <c r="H27" s="21"/>
      <c r="I27" s="37"/>
      <c r="J27" s="38"/>
      <c r="K27" s="20"/>
      <c r="L27" s="20"/>
      <c r="M27" s="4"/>
      <c r="N27" s="4"/>
      <c r="O27" s="4"/>
      <c r="P27" s="11"/>
    </row>
    <row r="28" spans="1:16" ht="15.75" thickBot="1" x14ac:dyDescent="0.3">
      <c r="A28" s="29"/>
      <c r="B28" s="30"/>
      <c r="C28" s="31"/>
      <c r="D28" s="32"/>
      <c r="E28" s="33"/>
      <c r="F28" s="32"/>
      <c r="G28" s="32"/>
      <c r="H28" s="32"/>
      <c r="I28" s="53"/>
      <c r="J28" s="54"/>
      <c r="K28" s="31"/>
      <c r="L28" s="31"/>
      <c r="M28" s="31"/>
      <c r="N28" s="55"/>
      <c r="O28" s="55"/>
      <c r="P28" s="56"/>
    </row>
    <row r="29" spans="1:16" x14ac:dyDescent="0.25">
      <c r="A29" s="78"/>
      <c r="B29" s="300"/>
      <c r="C29" s="301"/>
      <c r="D29" s="302"/>
      <c r="E29" s="301"/>
      <c r="F29" s="301"/>
      <c r="G29" s="301"/>
      <c r="H29" s="303"/>
      <c r="I29" s="300"/>
      <c r="J29" s="304"/>
      <c r="K29" s="304"/>
      <c r="L29" s="305"/>
      <c r="M29" s="62"/>
      <c r="N29" s="62"/>
      <c r="O29" s="62"/>
      <c r="P29" s="295"/>
    </row>
    <row r="30" spans="1:16" ht="15.75" thickBot="1" x14ac:dyDescent="0.3">
      <c r="A30" s="346" t="s">
        <v>229</v>
      </c>
      <c r="B30" s="347"/>
      <c r="C30" s="348"/>
      <c r="D30" s="297" t="s">
        <v>226</v>
      </c>
      <c r="E30" s="338"/>
      <c r="F30" s="339"/>
      <c r="G30" s="298" t="s">
        <v>227</v>
      </c>
      <c r="H30" s="296"/>
      <c r="I30" s="299" t="s">
        <v>228</v>
      </c>
      <c r="J30" s="338"/>
      <c r="K30" s="339"/>
      <c r="L30" s="339"/>
      <c r="M30" s="340"/>
      <c r="N30" s="55"/>
      <c r="O30" s="55"/>
      <c r="P30" s="56"/>
    </row>
    <row r="31" spans="1:16" ht="30" x14ac:dyDescent="0.25">
      <c r="A31" s="12" t="s">
        <v>25</v>
      </c>
      <c r="B31" s="13" t="s">
        <v>3</v>
      </c>
      <c r="C31" s="13" t="s">
        <v>4</v>
      </c>
      <c r="D31" s="14" t="s">
        <v>5</v>
      </c>
      <c r="E31" s="15" t="s">
        <v>6</v>
      </c>
      <c r="F31" s="14" t="s">
        <v>7</v>
      </c>
      <c r="G31" s="14" t="s">
        <v>8</v>
      </c>
      <c r="H31" s="14" t="s">
        <v>9</v>
      </c>
      <c r="I31" s="16" t="s">
        <v>10</v>
      </c>
      <c r="J31" s="16" t="s">
        <v>11</v>
      </c>
      <c r="K31" s="16" t="s">
        <v>12</v>
      </c>
      <c r="L31" s="16" t="s">
        <v>11</v>
      </c>
      <c r="M31" s="17" t="s">
        <v>13</v>
      </c>
      <c r="N31" s="16" t="s">
        <v>14</v>
      </c>
      <c r="O31" s="13" t="s">
        <v>15</v>
      </c>
      <c r="P31" s="18" t="s">
        <v>16</v>
      </c>
    </row>
    <row r="32" spans="1:16" x14ac:dyDescent="0.25">
      <c r="A32" s="19">
        <v>1</v>
      </c>
      <c r="B32" s="20" t="s">
        <v>17</v>
      </c>
      <c r="C32" s="20" t="s">
        <v>287</v>
      </c>
      <c r="D32" s="21" t="s">
        <v>19</v>
      </c>
      <c r="E32" s="22">
        <v>5.04</v>
      </c>
      <c r="F32" s="21" t="s">
        <v>267</v>
      </c>
      <c r="G32" s="21" t="s">
        <v>27</v>
      </c>
      <c r="H32" s="21" t="s">
        <v>267</v>
      </c>
      <c r="I32" s="37">
        <v>45287</v>
      </c>
      <c r="J32" s="309">
        <v>0.375</v>
      </c>
      <c r="K32" s="44">
        <v>45287</v>
      </c>
      <c r="L32" s="309">
        <v>0.5</v>
      </c>
      <c r="M32" s="38" t="s">
        <v>270</v>
      </c>
      <c r="N32" s="20" t="s">
        <v>268</v>
      </c>
      <c r="O32" s="20" t="s">
        <v>269</v>
      </c>
      <c r="P32" s="24">
        <v>25</v>
      </c>
    </row>
    <row r="33" spans="1:16" x14ac:dyDescent="0.25">
      <c r="A33" s="19">
        <v>2</v>
      </c>
      <c r="B33" s="20" t="s">
        <v>17</v>
      </c>
      <c r="C33" s="20" t="s">
        <v>287</v>
      </c>
      <c r="D33" s="21" t="s">
        <v>19</v>
      </c>
      <c r="E33" s="22">
        <v>6.13</v>
      </c>
      <c r="F33" s="21" t="s">
        <v>267</v>
      </c>
      <c r="G33" s="21" t="s">
        <v>27</v>
      </c>
      <c r="H33" s="21" t="s">
        <v>267</v>
      </c>
      <c r="I33" s="37">
        <v>45316</v>
      </c>
      <c r="J33" s="309">
        <v>0.375</v>
      </c>
      <c r="K33" s="44">
        <v>45316</v>
      </c>
      <c r="L33" s="309">
        <v>0.47916666666666669</v>
      </c>
      <c r="M33" s="38" t="s">
        <v>288</v>
      </c>
      <c r="N33" s="20" t="s">
        <v>268</v>
      </c>
      <c r="O33" s="20" t="s">
        <v>269</v>
      </c>
      <c r="P33" s="24">
        <v>25</v>
      </c>
    </row>
    <row r="34" spans="1:16" x14ac:dyDescent="0.25">
      <c r="A34" s="19"/>
      <c r="B34" s="20"/>
      <c r="C34" s="20"/>
      <c r="D34" s="21"/>
      <c r="E34" s="22"/>
      <c r="F34" s="57" t="s">
        <v>267</v>
      </c>
      <c r="G34" s="57"/>
      <c r="H34" s="57"/>
      <c r="I34" s="67"/>
      <c r="J34" s="311"/>
      <c r="K34" s="306"/>
      <c r="L34" s="311"/>
      <c r="M34" s="69"/>
      <c r="N34" s="68"/>
      <c r="O34" s="68" t="s">
        <v>36</v>
      </c>
      <c r="P34" s="70">
        <f>SUM(P32:P33)</f>
        <v>50</v>
      </c>
    </row>
    <row r="35" spans="1:16" x14ac:dyDescent="0.25">
      <c r="A35" s="26"/>
      <c r="B35" s="28"/>
      <c r="C35" s="20"/>
      <c r="D35" s="21"/>
      <c r="E35" s="22"/>
      <c r="F35" s="21"/>
      <c r="G35" s="21"/>
      <c r="H35" s="21"/>
      <c r="I35" s="37"/>
      <c r="J35" s="38"/>
      <c r="K35" s="20"/>
      <c r="L35" s="20"/>
      <c r="M35" s="4"/>
      <c r="N35" s="4"/>
      <c r="O35" s="4"/>
      <c r="P35" s="11"/>
    </row>
    <row r="36" spans="1:16" x14ac:dyDescent="0.25">
      <c r="A36" s="19"/>
      <c r="B36" s="20"/>
      <c r="C36" s="20"/>
      <c r="D36" s="21"/>
      <c r="E36" s="22"/>
      <c r="F36" s="21"/>
      <c r="G36" s="21"/>
      <c r="H36" s="21"/>
      <c r="I36" s="37"/>
      <c r="J36" s="309"/>
      <c r="K36" s="44"/>
      <c r="L36" s="309"/>
      <c r="M36" s="38"/>
      <c r="N36" s="20"/>
      <c r="O36" s="20"/>
      <c r="P36" s="24"/>
    </row>
    <row r="37" spans="1:16" x14ac:dyDescent="0.25">
      <c r="A37" s="19"/>
      <c r="B37" s="20"/>
      <c r="C37" s="20"/>
      <c r="D37" s="21"/>
      <c r="E37" s="22"/>
      <c r="F37" s="21"/>
      <c r="G37" s="21"/>
      <c r="H37" s="21"/>
      <c r="I37" s="37"/>
      <c r="J37" s="309"/>
      <c r="K37" s="44"/>
      <c r="L37" s="309"/>
      <c r="M37" s="38"/>
      <c r="N37" s="20"/>
      <c r="O37" s="20"/>
      <c r="P37" s="24"/>
    </row>
    <row r="38" spans="1:16" x14ac:dyDescent="0.25">
      <c r="A38" s="19"/>
      <c r="B38" s="20"/>
      <c r="C38" s="20"/>
      <c r="D38" s="21"/>
      <c r="E38" s="22"/>
      <c r="F38" s="21"/>
      <c r="G38" s="21"/>
      <c r="H38" s="21"/>
      <c r="I38" s="37"/>
      <c r="J38" s="309"/>
      <c r="K38" s="44"/>
      <c r="L38" s="309"/>
      <c r="M38" s="38"/>
      <c r="N38" s="20"/>
      <c r="O38" s="20"/>
      <c r="P38" s="24"/>
    </row>
    <row r="39" spans="1:16" x14ac:dyDescent="0.25">
      <c r="A39" s="26"/>
      <c r="B39" s="28"/>
      <c r="C39" s="20"/>
      <c r="D39" s="21"/>
      <c r="E39" s="22"/>
      <c r="F39" s="57"/>
      <c r="G39" s="57"/>
      <c r="H39" s="57"/>
      <c r="I39" s="67"/>
      <c r="J39" s="69"/>
      <c r="K39" s="68"/>
      <c r="L39" s="68"/>
      <c r="M39" s="68"/>
      <c r="N39" s="43"/>
      <c r="O39" s="43"/>
      <c r="P39" s="312"/>
    </row>
    <row r="40" spans="1:16" x14ac:dyDescent="0.25">
      <c r="A40" s="19"/>
      <c r="B40" s="20"/>
      <c r="C40" s="20"/>
      <c r="D40" s="21"/>
      <c r="E40" s="22"/>
      <c r="F40" s="21"/>
      <c r="G40" s="21"/>
      <c r="H40" s="21"/>
      <c r="I40" s="37"/>
      <c r="J40" s="309"/>
      <c r="K40" s="44"/>
      <c r="L40" s="309"/>
      <c r="M40" s="38"/>
      <c r="N40" s="20"/>
      <c r="O40" s="20"/>
      <c r="P40" s="24"/>
    </row>
    <row r="41" spans="1:16" x14ac:dyDescent="0.25">
      <c r="A41" s="26"/>
      <c r="B41" s="28"/>
      <c r="C41" s="20"/>
      <c r="D41" s="21"/>
      <c r="E41" s="22"/>
      <c r="F41" s="21"/>
      <c r="G41" s="21"/>
      <c r="H41" s="21"/>
      <c r="I41" s="37"/>
      <c r="J41" s="38"/>
      <c r="K41" s="20"/>
      <c r="L41" s="20"/>
      <c r="M41" s="20"/>
      <c r="N41" s="4"/>
      <c r="O41" s="4"/>
      <c r="P41" s="11"/>
    </row>
    <row r="42" spans="1:16" x14ac:dyDescent="0.25">
      <c r="A42" s="19"/>
      <c r="B42" s="20"/>
      <c r="C42" s="20"/>
      <c r="D42" s="21"/>
      <c r="E42" s="22"/>
      <c r="F42" s="21"/>
      <c r="G42" s="21"/>
      <c r="H42" s="21"/>
      <c r="I42" s="37"/>
      <c r="J42" s="309"/>
      <c r="K42" s="44"/>
      <c r="L42" s="309"/>
      <c r="M42" s="38"/>
      <c r="N42" s="20"/>
      <c r="O42" s="20"/>
      <c r="P42" s="24"/>
    </row>
    <row r="43" spans="1:16" x14ac:dyDescent="0.25">
      <c r="A43" s="19"/>
      <c r="B43" s="20"/>
      <c r="C43" s="20"/>
      <c r="D43" s="21"/>
      <c r="E43" s="22"/>
      <c r="F43" s="21"/>
      <c r="G43" s="21"/>
      <c r="H43" s="21"/>
      <c r="I43" s="37"/>
      <c r="J43" s="309"/>
      <c r="K43" s="44"/>
      <c r="L43" s="309"/>
      <c r="M43" s="38"/>
      <c r="N43" s="20"/>
      <c r="O43" s="20"/>
      <c r="P43" s="24"/>
    </row>
    <row r="44" spans="1:16" x14ac:dyDescent="0.25">
      <c r="A44" s="26"/>
      <c r="B44" s="28"/>
      <c r="C44" s="20"/>
      <c r="D44" s="21"/>
      <c r="E44" s="22"/>
      <c r="F44" s="21"/>
      <c r="G44" s="21"/>
      <c r="H44" s="21"/>
      <c r="I44" s="37"/>
      <c r="J44" s="38"/>
      <c r="K44" s="20"/>
      <c r="L44" s="20"/>
      <c r="M44" s="20"/>
      <c r="N44" s="4"/>
      <c r="O44" s="4"/>
      <c r="P44" s="11"/>
    </row>
    <row r="45" spans="1:16" x14ac:dyDescent="0.25">
      <c r="A45" s="26"/>
      <c r="B45" s="28"/>
      <c r="C45" s="20"/>
      <c r="D45" s="21"/>
      <c r="E45" s="22"/>
      <c r="F45" s="57"/>
      <c r="G45" s="57"/>
      <c r="H45" s="57"/>
      <c r="I45" s="67"/>
      <c r="J45" s="69"/>
      <c r="K45" s="68"/>
      <c r="L45" s="68"/>
      <c r="M45" s="43"/>
      <c r="N45" s="43"/>
      <c r="O45" s="43"/>
      <c r="P45" s="312"/>
    </row>
    <row r="46" spans="1:16" x14ac:dyDescent="0.25">
      <c r="A46" s="26"/>
      <c r="B46" s="28"/>
      <c r="C46" s="20"/>
      <c r="D46" s="21"/>
      <c r="E46" s="22"/>
      <c r="F46" s="21"/>
      <c r="G46" s="21"/>
      <c r="H46" s="21"/>
      <c r="I46" s="37"/>
      <c r="J46" s="38"/>
      <c r="K46" s="20"/>
      <c r="L46" s="20"/>
      <c r="M46" s="20"/>
      <c r="N46" s="4"/>
      <c r="O46" s="4"/>
      <c r="P46" s="11"/>
    </row>
    <row r="47" spans="1:16" x14ac:dyDescent="0.25">
      <c r="A47" s="19"/>
      <c r="B47" s="20"/>
      <c r="C47" s="20"/>
      <c r="D47" s="21"/>
      <c r="E47" s="22"/>
      <c r="F47" s="21"/>
      <c r="G47" s="21"/>
      <c r="H47" s="21"/>
      <c r="I47" s="37"/>
      <c r="J47" s="309"/>
      <c r="K47" s="44"/>
      <c r="L47" s="309"/>
      <c r="M47" s="38"/>
      <c r="N47" s="20"/>
      <c r="O47" s="20"/>
      <c r="P47" s="24"/>
    </row>
    <row r="48" spans="1:16" x14ac:dyDescent="0.25">
      <c r="A48" s="26"/>
      <c r="B48" s="28"/>
      <c r="C48" s="20"/>
      <c r="D48" s="21"/>
      <c r="E48" s="22"/>
      <c r="F48" s="21"/>
      <c r="G48" s="21"/>
      <c r="H48" s="21"/>
      <c r="I48" s="37"/>
      <c r="J48" s="38"/>
      <c r="K48" s="20"/>
      <c r="L48" s="20"/>
      <c r="M48" s="20"/>
      <c r="N48" s="4"/>
      <c r="O48" s="4"/>
      <c r="P48" s="11"/>
    </row>
    <row r="49" spans="1:16" x14ac:dyDescent="0.25">
      <c r="A49" s="26"/>
      <c r="B49" s="28"/>
      <c r="C49" s="20"/>
      <c r="D49" s="21"/>
      <c r="E49" s="22"/>
      <c r="F49" s="57"/>
      <c r="G49" s="57"/>
      <c r="H49" s="57"/>
      <c r="I49" s="67"/>
      <c r="J49" s="69"/>
      <c r="K49" s="68"/>
      <c r="L49" s="68"/>
      <c r="M49" s="43"/>
      <c r="N49" s="43"/>
      <c r="O49" s="43"/>
      <c r="P49" s="312"/>
    </row>
    <row r="50" spans="1:16" x14ac:dyDescent="0.25">
      <c r="A50" s="26"/>
      <c r="B50" s="28"/>
      <c r="C50" s="20"/>
      <c r="D50" s="21"/>
      <c r="E50" s="22"/>
      <c r="F50" s="21"/>
      <c r="G50" s="21"/>
      <c r="H50" s="21"/>
      <c r="I50" s="37"/>
      <c r="J50" s="38"/>
      <c r="K50" s="20"/>
      <c r="L50" s="20"/>
      <c r="M50" s="20"/>
      <c r="N50" s="4"/>
      <c r="O50" s="4"/>
      <c r="P50" s="11"/>
    </row>
    <row r="51" spans="1:16" x14ac:dyDescent="0.25">
      <c r="A51" s="19"/>
      <c r="B51" s="20"/>
      <c r="C51" s="20"/>
      <c r="D51" s="21"/>
      <c r="E51" s="22"/>
      <c r="F51" s="21"/>
      <c r="G51" s="21"/>
      <c r="H51" s="21"/>
      <c r="I51" s="37"/>
      <c r="J51" s="309"/>
      <c r="K51" s="44"/>
      <c r="L51" s="309"/>
      <c r="M51" s="38"/>
      <c r="N51" s="20"/>
      <c r="O51" s="20"/>
      <c r="P51" s="24"/>
    </row>
    <row r="52" spans="1:16" x14ac:dyDescent="0.25">
      <c r="A52" s="19"/>
      <c r="B52" s="20"/>
      <c r="C52" s="20"/>
      <c r="D52" s="21"/>
      <c r="E52" s="22"/>
      <c r="F52" s="21"/>
      <c r="G52" s="21"/>
      <c r="H52" s="21"/>
      <c r="I52" s="37"/>
      <c r="J52" s="309"/>
      <c r="K52" s="44"/>
      <c r="L52" s="309"/>
      <c r="M52" s="38"/>
      <c r="N52" s="20"/>
      <c r="O52" s="20"/>
      <c r="P52" s="24"/>
    </row>
    <row r="53" spans="1:16" x14ac:dyDescent="0.25">
      <c r="A53" s="19"/>
      <c r="B53" s="20"/>
      <c r="C53" s="20"/>
      <c r="D53" s="21"/>
      <c r="E53" s="22"/>
      <c r="F53" s="21"/>
      <c r="G53" s="21"/>
      <c r="H53" s="21"/>
      <c r="I53" s="37"/>
      <c r="J53" s="309"/>
      <c r="K53" s="44"/>
      <c r="L53" s="309"/>
      <c r="M53" s="38"/>
      <c r="N53" s="20"/>
      <c r="O53" s="20"/>
      <c r="P53" s="24"/>
    </row>
    <row r="54" spans="1:16" x14ac:dyDescent="0.25">
      <c r="A54" s="19"/>
      <c r="B54" s="20"/>
      <c r="C54" s="20"/>
      <c r="D54" s="21"/>
      <c r="E54" s="22"/>
      <c r="F54" s="57"/>
      <c r="G54" s="57"/>
      <c r="H54" s="57"/>
      <c r="I54" s="67"/>
      <c r="J54" s="311"/>
      <c r="K54" s="306"/>
      <c r="L54" s="311"/>
      <c r="M54" s="69"/>
      <c r="N54" s="68"/>
      <c r="O54" s="68"/>
      <c r="P54" s="70"/>
    </row>
    <row r="55" spans="1:16" x14ac:dyDescent="0.25">
      <c r="A55" s="19"/>
      <c r="B55" s="20"/>
      <c r="C55" s="20"/>
      <c r="D55" s="21"/>
      <c r="E55" s="22"/>
      <c r="F55" s="21"/>
      <c r="G55" s="21"/>
      <c r="H55" s="21"/>
      <c r="I55" s="37"/>
      <c r="J55" s="309"/>
      <c r="K55" s="44"/>
      <c r="L55" s="309"/>
      <c r="M55" s="38"/>
      <c r="N55" s="20"/>
      <c r="O55" s="20"/>
      <c r="P55" s="24"/>
    </row>
    <row r="56" spans="1:16" x14ac:dyDescent="0.25">
      <c r="A56" s="19"/>
      <c r="B56" s="20"/>
      <c r="C56" s="20"/>
      <c r="D56" s="21"/>
      <c r="E56" s="22"/>
      <c r="F56" s="21"/>
      <c r="G56" s="21"/>
      <c r="H56" s="21"/>
      <c r="I56" s="37"/>
      <c r="J56" s="309"/>
      <c r="K56" s="44"/>
      <c r="L56" s="309"/>
      <c r="M56" s="38"/>
      <c r="N56" s="20"/>
      <c r="O56" s="20"/>
      <c r="P56" s="24"/>
    </row>
    <row r="57" spans="1:16" x14ac:dyDescent="0.25">
      <c r="A57" s="26"/>
      <c r="B57" s="28"/>
      <c r="C57" s="20"/>
      <c r="D57" s="21"/>
      <c r="E57" s="22"/>
      <c r="F57" s="21"/>
      <c r="G57" s="21"/>
      <c r="H57" s="21"/>
      <c r="I57" s="37"/>
      <c r="J57" s="38"/>
      <c r="K57" s="20"/>
      <c r="L57" s="20"/>
      <c r="M57" s="20"/>
      <c r="N57" s="4"/>
      <c r="O57" s="4"/>
      <c r="P57" s="11"/>
    </row>
    <row r="58" spans="1:16" x14ac:dyDescent="0.25">
      <c r="A58" s="26"/>
      <c r="B58" s="28"/>
      <c r="C58" s="20"/>
      <c r="D58" s="21"/>
      <c r="E58" s="22"/>
      <c r="F58" s="57"/>
      <c r="G58" s="57"/>
      <c r="H58" s="57"/>
      <c r="I58" s="67"/>
      <c r="J58" s="69"/>
      <c r="K58" s="68"/>
      <c r="L58" s="68"/>
      <c r="M58" s="43"/>
      <c r="N58" s="43"/>
      <c r="O58" s="43"/>
      <c r="P58" s="312"/>
    </row>
    <row r="59" spans="1:16" x14ac:dyDescent="0.25">
      <c r="A59" s="26"/>
      <c r="B59" s="28"/>
      <c r="C59" s="20"/>
      <c r="D59" s="21"/>
      <c r="E59" s="22"/>
      <c r="F59" s="21"/>
      <c r="G59" s="21"/>
      <c r="H59" s="21"/>
      <c r="I59" s="37"/>
      <c r="J59" s="38"/>
      <c r="K59" s="20"/>
      <c r="L59" s="20"/>
      <c r="M59" s="20"/>
      <c r="N59" s="4"/>
      <c r="O59" s="4"/>
      <c r="P59" s="11"/>
    </row>
    <row r="60" spans="1:16" x14ac:dyDescent="0.25">
      <c r="A60" s="26"/>
      <c r="B60" s="28"/>
      <c r="C60" s="20"/>
      <c r="D60" s="21"/>
      <c r="E60" s="22"/>
      <c r="F60" s="21"/>
      <c r="G60" s="21"/>
      <c r="H60" s="21"/>
      <c r="I60" s="37"/>
      <c r="J60" s="38"/>
      <c r="K60" s="20"/>
      <c r="L60" s="20"/>
      <c r="M60" s="4"/>
      <c r="N60" s="4"/>
      <c r="O60" s="4"/>
      <c r="P60" s="11"/>
    </row>
    <row r="61" spans="1:16" x14ac:dyDescent="0.25">
      <c r="A61" s="26"/>
      <c r="B61" s="28"/>
      <c r="C61" s="20"/>
      <c r="D61" s="21"/>
      <c r="E61" s="22"/>
      <c r="F61" s="21"/>
      <c r="G61" s="21"/>
      <c r="H61" s="21"/>
      <c r="I61" s="37"/>
      <c r="J61" s="38"/>
      <c r="K61" s="20"/>
      <c r="L61" s="20"/>
      <c r="M61" s="20"/>
      <c r="N61" s="4"/>
      <c r="O61" s="4"/>
      <c r="P61" s="11"/>
    </row>
    <row r="62" spans="1:16" ht="15.75" thickBot="1" x14ac:dyDescent="0.3">
      <c r="A62" s="29"/>
      <c r="B62" s="30"/>
      <c r="C62" s="31"/>
      <c r="D62" s="32"/>
      <c r="E62" s="33"/>
      <c r="F62" s="32"/>
      <c r="G62" s="32"/>
      <c r="H62" s="32"/>
      <c r="I62" s="53"/>
      <c r="J62" s="54"/>
      <c r="K62" s="31"/>
      <c r="L62" s="31"/>
      <c r="M62" s="31"/>
      <c r="N62" s="55"/>
      <c r="O62" s="55"/>
      <c r="P62" s="56"/>
    </row>
  </sheetData>
  <mergeCells count="8">
    <mergeCell ref="J30:M30"/>
    <mergeCell ref="J2:M2"/>
    <mergeCell ref="E30:F30"/>
    <mergeCell ref="A1:C1"/>
    <mergeCell ref="D1:F1"/>
    <mergeCell ref="A2:C2"/>
    <mergeCell ref="A30:C30"/>
    <mergeCell ref="E2:F2"/>
  </mergeCells>
  <pageMargins left="0.7" right="0.7" top="0.75" bottom="0.75" header="0.3" footer="0.3"/>
  <pageSetup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AECF3F-20D4-4657-B660-3B446701FF7B}">
  <dimension ref="A1:P122"/>
  <sheetViews>
    <sheetView zoomScaleNormal="100" workbookViewId="0">
      <selection activeCell="H26" sqref="H26"/>
    </sheetView>
  </sheetViews>
  <sheetFormatPr defaultRowHeight="15" x14ac:dyDescent="0.25"/>
  <cols>
    <col min="1" max="1" width="8" bestFit="1" customWidth="1"/>
    <col min="2" max="2" width="4.42578125" bestFit="1" customWidth="1"/>
    <col min="3" max="3" width="6.28515625" bestFit="1" customWidth="1"/>
    <col min="4" max="4" width="18.42578125" customWidth="1"/>
    <col min="6" max="6" width="25" bestFit="1" customWidth="1"/>
    <col min="7" max="7" width="26.140625" customWidth="1"/>
    <col min="8" max="8" width="25" bestFit="1" customWidth="1"/>
    <col min="9" max="9" width="13.7109375" bestFit="1" customWidth="1"/>
    <col min="11" max="11" width="10.7109375" customWidth="1"/>
    <col min="13" max="13" width="13.28515625" customWidth="1"/>
  </cols>
  <sheetData>
    <row r="1" spans="1:16" ht="16.5" thickBot="1" x14ac:dyDescent="0.3">
      <c r="A1" s="331" t="s">
        <v>256</v>
      </c>
      <c r="B1" s="332"/>
      <c r="C1" s="332"/>
      <c r="D1" s="333"/>
      <c r="E1" s="1"/>
      <c r="F1" s="334" t="s">
        <v>232</v>
      </c>
      <c r="G1" s="332"/>
      <c r="H1" s="332"/>
      <c r="I1" s="332"/>
      <c r="J1" s="332"/>
      <c r="K1" s="332"/>
      <c r="L1" s="335"/>
      <c r="M1" s="288"/>
      <c r="N1" s="288"/>
      <c r="O1" s="288"/>
      <c r="P1" s="289"/>
    </row>
    <row r="2" spans="1:16" ht="15.75" x14ac:dyDescent="0.25">
      <c r="A2" s="2"/>
      <c r="B2" s="3"/>
      <c r="C2" s="4"/>
      <c r="D2" s="5"/>
      <c r="E2" s="5"/>
      <c r="F2" s="6"/>
      <c r="G2" s="7"/>
      <c r="H2" s="7"/>
      <c r="I2" s="8"/>
      <c r="J2" s="8"/>
      <c r="K2" s="8"/>
      <c r="L2" s="287"/>
      <c r="M2" s="286"/>
      <c r="N2" s="286"/>
      <c r="O2" s="286"/>
      <c r="P2" s="58"/>
    </row>
    <row r="3" spans="1:16" ht="16.5" thickBot="1" x14ac:dyDescent="0.3">
      <c r="A3" s="349" t="s">
        <v>226</v>
      </c>
      <c r="B3" s="350"/>
      <c r="C3" s="351"/>
      <c r="D3" s="339"/>
      <c r="E3" s="339"/>
      <c r="F3" s="293" t="s">
        <v>227</v>
      </c>
      <c r="G3" s="352"/>
      <c r="H3" s="353"/>
      <c r="I3" s="294" t="s">
        <v>228</v>
      </c>
      <c r="J3" s="351"/>
      <c r="K3" s="339"/>
      <c r="L3" s="339"/>
      <c r="M3" s="339"/>
      <c r="N3" s="290"/>
      <c r="O3" s="290"/>
      <c r="P3" s="291"/>
    </row>
    <row r="4" spans="1:16" ht="30" x14ac:dyDescent="0.25">
      <c r="A4" s="12" t="s">
        <v>25</v>
      </c>
      <c r="B4" s="13" t="s">
        <v>3</v>
      </c>
      <c r="C4" s="13" t="s">
        <v>4</v>
      </c>
      <c r="D4" s="14" t="s">
        <v>5</v>
      </c>
      <c r="E4" s="15" t="s">
        <v>6</v>
      </c>
      <c r="F4" s="14" t="s">
        <v>7</v>
      </c>
      <c r="G4" s="14" t="s">
        <v>8</v>
      </c>
      <c r="H4" s="14" t="s">
        <v>9</v>
      </c>
      <c r="I4" s="16" t="s">
        <v>10</v>
      </c>
      <c r="J4" s="16" t="s">
        <v>11</v>
      </c>
      <c r="K4" s="16" t="s">
        <v>12</v>
      </c>
      <c r="L4" s="16" t="s">
        <v>11</v>
      </c>
      <c r="M4" s="17" t="s">
        <v>13</v>
      </c>
      <c r="N4" s="16" t="s">
        <v>14</v>
      </c>
      <c r="O4" s="13" t="s">
        <v>15</v>
      </c>
      <c r="P4" s="18" t="s">
        <v>16</v>
      </c>
    </row>
    <row r="5" spans="1:16" x14ac:dyDescent="0.25">
      <c r="A5" s="19">
        <v>1</v>
      </c>
      <c r="B5" s="20" t="s">
        <v>17</v>
      </c>
      <c r="C5" s="20" t="s">
        <v>18</v>
      </c>
      <c r="D5" s="21" t="s">
        <v>49</v>
      </c>
      <c r="E5" s="22">
        <v>3.25</v>
      </c>
      <c r="F5" s="21" t="s">
        <v>259</v>
      </c>
      <c r="G5" s="21" t="s">
        <v>260</v>
      </c>
      <c r="H5" s="21" t="s">
        <v>261</v>
      </c>
      <c r="I5" s="37">
        <v>45269</v>
      </c>
      <c r="J5" s="309">
        <v>0.38541666666666669</v>
      </c>
      <c r="K5" s="44">
        <v>45269</v>
      </c>
      <c r="L5" s="309">
        <v>0.5</v>
      </c>
      <c r="M5" s="38" t="s">
        <v>262</v>
      </c>
      <c r="N5" s="20" t="s">
        <v>263</v>
      </c>
      <c r="O5" s="20" t="s">
        <v>264</v>
      </c>
      <c r="P5" s="24">
        <v>25</v>
      </c>
    </row>
    <row r="6" spans="1:16" x14ac:dyDescent="0.25">
      <c r="A6" s="19">
        <v>1</v>
      </c>
      <c r="B6" s="20" t="s">
        <v>17</v>
      </c>
      <c r="C6" s="20" t="s">
        <v>18</v>
      </c>
      <c r="D6" s="21" t="s">
        <v>49</v>
      </c>
      <c r="E6" s="22">
        <v>3.1</v>
      </c>
      <c r="F6" s="21" t="s">
        <v>259</v>
      </c>
      <c r="G6" s="21" t="s">
        <v>265</v>
      </c>
      <c r="H6" s="21" t="s">
        <v>261</v>
      </c>
      <c r="I6" s="37">
        <v>45269</v>
      </c>
      <c r="J6" s="309">
        <v>0.41666666666666669</v>
      </c>
      <c r="K6" s="44">
        <v>45269</v>
      </c>
      <c r="L6" s="309">
        <v>0.5</v>
      </c>
      <c r="M6" s="38" t="s">
        <v>262</v>
      </c>
      <c r="N6" s="20" t="s">
        <v>263</v>
      </c>
      <c r="O6" s="20" t="s">
        <v>264</v>
      </c>
      <c r="P6" s="24">
        <v>20</v>
      </c>
    </row>
    <row r="7" spans="1:16" x14ac:dyDescent="0.25">
      <c r="A7" s="19">
        <v>1</v>
      </c>
      <c r="B7" s="20" t="s">
        <v>17</v>
      </c>
      <c r="C7" s="20" t="s">
        <v>18</v>
      </c>
      <c r="D7" s="21" t="s">
        <v>49</v>
      </c>
      <c r="E7" s="22">
        <v>3.25</v>
      </c>
      <c r="F7" s="21" t="s">
        <v>259</v>
      </c>
      <c r="G7" s="21" t="s">
        <v>265</v>
      </c>
      <c r="H7" s="21" t="s">
        <v>261</v>
      </c>
      <c r="I7" s="37">
        <v>45269</v>
      </c>
      <c r="J7" s="309">
        <v>0.4375</v>
      </c>
      <c r="K7" s="44">
        <v>45269</v>
      </c>
      <c r="L7" s="309">
        <v>0.5</v>
      </c>
      <c r="M7" s="38" t="s">
        <v>262</v>
      </c>
      <c r="N7" s="20" t="s">
        <v>263</v>
      </c>
      <c r="O7" s="20" t="s">
        <v>264</v>
      </c>
      <c r="P7" s="24">
        <v>15</v>
      </c>
    </row>
    <row r="8" spans="1:16" x14ac:dyDescent="0.25">
      <c r="A8" s="19">
        <v>1</v>
      </c>
      <c r="B8" s="20" t="s">
        <v>17</v>
      </c>
      <c r="C8" s="20" t="s">
        <v>18</v>
      </c>
      <c r="D8" s="21" t="s">
        <v>49</v>
      </c>
      <c r="E8" s="22">
        <v>3.6</v>
      </c>
      <c r="F8" s="21" t="s">
        <v>259</v>
      </c>
      <c r="G8" s="21" t="s">
        <v>265</v>
      </c>
      <c r="H8" s="21" t="s">
        <v>261</v>
      </c>
      <c r="I8" s="37">
        <v>45269</v>
      </c>
      <c r="J8" s="309">
        <v>0.39583333333333331</v>
      </c>
      <c r="K8" s="44">
        <v>45269</v>
      </c>
      <c r="L8" s="309">
        <v>0.47916666666666669</v>
      </c>
      <c r="M8" s="38" t="s">
        <v>266</v>
      </c>
      <c r="N8" s="20" t="s">
        <v>263</v>
      </c>
      <c r="O8" s="20" t="s">
        <v>264</v>
      </c>
      <c r="P8" s="24">
        <v>10</v>
      </c>
    </row>
    <row r="9" spans="1:16" x14ac:dyDescent="0.25">
      <c r="A9" s="19">
        <v>1</v>
      </c>
      <c r="B9" s="20" t="s">
        <v>17</v>
      </c>
      <c r="C9" s="20" t="s">
        <v>18</v>
      </c>
      <c r="D9" s="21" t="s">
        <v>49</v>
      </c>
      <c r="E9" s="22">
        <v>4.6500000000000004</v>
      </c>
      <c r="F9" s="21" t="s">
        <v>259</v>
      </c>
      <c r="G9" s="21" t="s">
        <v>265</v>
      </c>
      <c r="H9" s="21" t="s">
        <v>261</v>
      </c>
      <c r="I9" s="37">
        <v>45269</v>
      </c>
      <c r="J9" s="309">
        <v>0.40625</v>
      </c>
      <c r="K9" s="44">
        <v>45269</v>
      </c>
      <c r="L9" s="309">
        <v>0.47916666666666669</v>
      </c>
      <c r="M9" s="38" t="s">
        <v>266</v>
      </c>
      <c r="N9" s="20" t="s">
        <v>263</v>
      </c>
      <c r="O9" s="20" t="s">
        <v>264</v>
      </c>
      <c r="P9" s="24">
        <v>5</v>
      </c>
    </row>
    <row r="10" spans="1:16" x14ac:dyDescent="0.25">
      <c r="A10" s="19"/>
      <c r="B10" s="20"/>
      <c r="C10" s="20"/>
      <c r="D10" s="21"/>
      <c r="E10" s="22"/>
      <c r="F10" s="21"/>
      <c r="G10" s="21"/>
      <c r="H10" s="21"/>
      <c r="I10" s="37"/>
      <c r="J10" s="309"/>
      <c r="K10" s="44"/>
      <c r="L10" s="309"/>
      <c r="M10" s="38"/>
      <c r="N10" s="20"/>
      <c r="O10" s="20"/>
      <c r="P10" s="24"/>
    </row>
    <row r="11" spans="1:16" x14ac:dyDescent="0.25">
      <c r="A11" s="19"/>
      <c r="B11" s="20"/>
      <c r="C11" s="20"/>
      <c r="D11" s="21"/>
      <c r="E11" s="22"/>
      <c r="F11" s="21"/>
      <c r="G11" s="57" t="s">
        <v>265</v>
      </c>
      <c r="H11" s="21"/>
      <c r="I11" s="37"/>
      <c r="J11" s="309"/>
      <c r="K11" s="44"/>
      <c r="L11" s="309"/>
      <c r="M11" s="38"/>
      <c r="N11" s="20"/>
      <c r="O11" s="68" t="s">
        <v>36</v>
      </c>
      <c r="P11" s="70">
        <f>SUM(P5:P9)</f>
        <v>75</v>
      </c>
    </row>
    <row r="12" spans="1:16" x14ac:dyDescent="0.25">
      <c r="A12" s="19"/>
      <c r="B12" s="20"/>
      <c r="C12" s="20"/>
      <c r="D12" s="21"/>
      <c r="E12" s="22"/>
      <c r="F12" s="21"/>
      <c r="G12" s="21"/>
      <c r="H12" s="21"/>
      <c r="I12" s="37"/>
      <c r="J12" s="309"/>
      <c r="K12" s="44"/>
      <c r="L12" s="309"/>
      <c r="M12" s="38"/>
      <c r="N12" s="20"/>
      <c r="O12" s="20"/>
      <c r="P12" s="24"/>
    </row>
    <row r="13" spans="1:16" x14ac:dyDescent="0.25">
      <c r="A13" s="374">
        <v>1</v>
      </c>
      <c r="B13" s="20" t="s">
        <v>17</v>
      </c>
      <c r="C13" s="20" t="s">
        <v>18</v>
      </c>
      <c r="D13" s="21" t="s">
        <v>311</v>
      </c>
      <c r="E13" s="22">
        <v>0.55000000000000004</v>
      </c>
      <c r="F13" s="21" t="s">
        <v>312</v>
      </c>
      <c r="G13" s="21" t="s">
        <v>313</v>
      </c>
      <c r="H13" s="21" t="s">
        <v>314</v>
      </c>
      <c r="I13" s="37">
        <v>45288</v>
      </c>
      <c r="J13" s="309">
        <v>0.61458333333333337</v>
      </c>
      <c r="K13" s="44">
        <v>45288</v>
      </c>
      <c r="L13" s="309">
        <v>0.70833333333333337</v>
      </c>
      <c r="M13" s="38" t="s">
        <v>283</v>
      </c>
      <c r="N13" s="20" t="s">
        <v>263</v>
      </c>
      <c r="O13" s="20" t="s">
        <v>315</v>
      </c>
      <c r="P13" s="24">
        <v>25</v>
      </c>
    </row>
    <row r="14" spans="1:16" x14ac:dyDescent="0.25">
      <c r="A14" s="374">
        <v>1</v>
      </c>
      <c r="B14" s="20" t="s">
        <v>17</v>
      </c>
      <c r="C14" s="20" t="s">
        <v>18</v>
      </c>
      <c r="D14" s="21" t="s">
        <v>311</v>
      </c>
      <c r="E14" s="22">
        <v>0.6</v>
      </c>
      <c r="F14" s="21" t="s">
        <v>312</v>
      </c>
      <c r="G14" s="21" t="s">
        <v>313</v>
      </c>
      <c r="H14" s="21" t="s">
        <v>314</v>
      </c>
      <c r="I14" s="37">
        <v>45288</v>
      </c>
      <c r="J14" s="309">
        <v>0.61805555555555558</v>
      </c>
      <c r="K14" s="44">
        <v>45288</v>
      </c>
      <c r="L14" s="309">
        <v>0.70833333333333337</v>
      </c>
      <c r="M14" s="38" t="s">
        <v>283</v>
      </c>
      <c r="N14" s="20" t="s">
        <v>263</v>
      </c>
      <c r="O14" s="20" t="s">
        <v>315</v>
      </c>
      <c r="P14" s="24">
        <v>20</v>
      </c>
    </row>
    <row r="15" spans="1:16" x14ac:dyDescent="0.25">
      <c r="A15" s="374">
        <v>1</v>
      </c>
      <c r="B15" s="20" t="s">
        <v>17</v>
      </c>
      <c r="C15" s="20" t="s">
        <v>18</v>
      </c>
      <c r="D15" s="21" t="s">
        <v>311</v>
      </c>
      <c r="E15" s="22">
        <v>0.5</v>
      </c>
      <c r="F15" s="21" t="s">
        <v>312</v>
      </c>
      <c r="G15" s="21" t="s">
        <v>313</v>
      </c>
      <c r="H15" s="21" t="s">
        <v>314</v>
      </c>
      <c r="I15" s="37">
        <v>45288</v>
      </c>
      <c r="J15" s="309">
        <v>0.625</v>
      </c>
      <c r="K15" s="44">
        <v>45288</v>
      </c>
      <c r="L15" s="309">
        <v>0.70833333333333337</v>
      </c>
      <c r="M15" s="38" t="s">
        <v>283</v>
      </c>
      <c r="N15" s="20" t="s">
        <v>263</v>
      </c>
      <c r="O15" s="20" t="s">
        <v>315</v>
      </c>
      <c r="P15" s="24">
        <v>15</v>
      </c>
    </row>
    <row r="16" spans="1:16" x14ac:dyDescent="0.25">
      <c r="A16" s="19"/>
      <c r="B16" s="20"/>
      <c r="C16" s="20"/>
      <c r="D16" s="21"/>
      <c r="E16" s="22"/>
      <c r="F16" s="21"/>
      <c r="G16" s="21"/>
      <c r="H16" s="21"/>
      <c r="I16" s="37"/>
      <c r="J16" s="309"/>
      <c r="K16" s="44"/>
      <c r="L16" s="309"/>
      <c r="M16" s="38"/>
      <c r="N16" s="20"/>
      <c r="O16" s="20"/>
      <c r="P16" s="24"/>
    </row>
    <row r="17" spans="1:16" x14ac:dyDescent="0.25">
      <c r="A17" s="19"/>
      <c r="B17" s="20"/>
      <c r="C17" s="20"/>
      <c r="D17" s="21"/>
      <c r="E17" s="22"/>
      <c r="F17" s="21"/>
      <c r="G17" s="57" t="s">
        <v>313</v>
      </c>
      <c r="H17" s="21"/>
      <c r="I17" s="37"/>
      <c r="J17" s="309"/>
      <c r="K17" s="44"/>
      <c r="L17" s="309"/>
      <c r="M17" s="38"/>
      <c r="N17" s="20"/>
      <c r="O17" s="68" t="s">
        <v>36</v>
      </c>
      <c r="P17" s="70">
        <f>SUM(P13:P15)</f>
        <v>60</v>
      </c>
    </row>
    <row r="18" spans="1:16" x14ac:dyDescent="0.25">
      <c r="A18" s="19"/>
      <c r="B18" s="20"/>
      <c r="C18" s="20"/>
      <c r="D18" s="21"/>
      <c r="E18" s="22"/>
      <c r="F18" s="21"/>
      <c r="G18" s="21"/>
      <c r="H18" s="21"/>
      <c r="I18" s="37"/>
      <c r="J18" s="309"/>
      <c r="K18" s="44"/>
      <c r="L18" s="309"/>
      <c r="M18" s="38"/>
      <c r="N18" s="20"/>
      <c r="O18" s="20"/>
      <c r="P18" s="24"/>
    </row>
    <row r="19" spans="1:16" x14ac:dyDescent="0.25">
      <c r="A19" s="19"/>
      <c r="B19" s="20"/>
      <c r="C19" s="20"/>
      <c r="D19" s="21"/>
      <c r="E19" s="22"/>
      <c r="F19" s="21"/>
      <c r="G19" s="21"/>
      <c r="H19" s="21"/>
      <c r="I19" s="37"/>
      <c r="J19" s="309"/>
      <c r="K19" s="44"/>
      <c r="L19" s="309"/>
      <c r="M19" s="38"/>
      <c r="N19" s="20"/>
      <c r="O19" s="20"/>
      <c r="P19" s="24"/>
    </row>
    <row r="20" spans="1:16" x14ac:dyDescent="0.25">
      <c r="A20" s="19"/>
      <c r="B20" s="20"/>
      <c r="C20" s="20"/>
      <c r="D20" s="21"/>
      <c r="E20" s="22"/>
      <c r="F20" s="21"/>
      <c r="G20" s="21"/>
      <c r="H20" s="21"/>
      <c r="I20" s="37"/>
      <c r="J20" s="309"/>
      <c r="K20" s="44"/>
      <c r="L20" s="309"/>
      <c r="M20" s="38"/>
      <c r="N20" s="20"/>
      <c r="O20" s="20"/>
      <c r="P20" s="24"/>
    </row>
    <row r="21" spans="1:16" x14ac:dyDescent="0.25">
      <c r="A21" s="19"/>
      <c r="B21" s="20"/>
      <c r="C21" s="20"/>
      <c r="D21" s="21"/>
      <c r="E21" s="22"/>
      <c r="F21" s="21"/>
      <c r="G21" s="21"/>
      <c r="H21" s="21"/>
      <c r="I21" s="37"/>
      <c r="J21" s="309"/>
      <c r="K21" s="44"/>
      <c r="L21" s="309"/>
      <c r="M21" s="38"/>
      <c r="N21" s="20"/>
      <c r="O21" s="20"/>
      <c r="P21" s="24"/>
    </row>
    <row r="22" spans="1:16" x14ac:dyDescent="0.25">
      <c r="A22" s="19"/>
      <c r="B22" s="20"/>
      <c r="C22" s="20"/>
      <c r="D22" s="21"/>
      <c r="E22" s="22"/>
      <c r="F22" s="21"/>
      <c r="G22" s="21"/>
      <c r="H22" s="21"/>
      <c r="I22" s="37"/>
      <c r="J22" s="309"/>
      <c r="K22" s="44"/>
      <c r="L22" s="309"/>
      <c r="M22" s="38"/>
      <c r="N22" s="20"/>
      <c r="O22" s="20"/>
      <c r="P22" s="24"/>
    </row>
    <row r="23" spans="1:16" x14ac:dyDescent="0.25">
      <c r="A23" s="19"/>
      <c r="B23" s="20"/>
      <c r="C23" s="20"/>
      <c r="D23" s="21"/>
      <c r="E23" s="22"/>
      <c r="F23" s="21"/>
      <c r="G23" s="21"/>
      <c r="H23" s="21"/>
      <c r="I23" s="37"/>
      <c r="J23" s="309"/>
      <c r="K23" s="44"/>
      <c r="L23" s="309"/>
      <c r="M23" s="38"/>
      <c r="N23" s="20"/>
      <c r="O23" s="20"/>
      <c r="P23" s="24"/>
    </row>
    <row r="24" spans="1:16" x14ac:dyDescent="0.25">
      <c r="A24" s="26"/>
      <c r="B24" s="28"/>
      <c r="C24" s="20"/>
      <c r="D24" s="21"/>
      <c r="E24" s="22"/>
      <c r="F24" s="21"/>
      <c r="G24" s="57"/>
      <c r="H24" s="57"/>
      <c r="I24" s="67"/>
      <c r="J24" s="69"/>
      <c r="K24" s="68"/>
      <c r="L24" s="68"/>
      <c r="M24" s="313"/>
      <c r="N24" s="313"/>
      <c r="O24" s="313"/>
      <c r="P24" s="314"/>
    </row>
    <row r="25" spans="1:16" x14ac:dyDescent="0.25">
      <c r="A25" s="26"/>
      <c r="B25" s="28"/>
      <c r="C25" s="20"/>
      <c r="D25" s="21"/>
      <c r="E25" s="22"/>
      <c r="F25" s="21"/>
      <c r="G25" s="57"/>
      <c r="H25" s="57"/>
      <c r="I25" s="67"/>
      <c r="J25" s="69"/>
      <c r="K25" s="68"/>
      <c r="L25" s="68"/>
      <c r="M25" s="313"/>
      <c r="N25" s="313"/>
      <c r="O25" s="313"/>
      <c r="P25" s="314"/>
    </row>
    <row r="26" spans="1:16" x14ac:dyDescent="0.25">
      <c r="A26" s="19"/>
      <c r="B26" s="20"/>
      <c r="C26" s="20"/>
      <c r="D26" s="21"/>
      <c r="E26" s="22"/>
      <c r="F26" s="21"/>
      <c r="G26" s="21"/>
      <c r="H26" s="21"/>
      <c r="I26" s="37"/>
      <c r="J26" s="309"/>
      <c r="K26" s="37"/>
      <c r="L26" s="309"/>
      <c r="M26" s="38"/>
      <c r="N26" s="20"/>
      <c r="O26" s="20"/>
      <c r="P26" s="24"/>
    </row>
    <row r="27" spans="1:16" x14ac:dyDescent="0.25">
      <c r="A27" s="19"/>
      <c r="B27" s="20"/>
      <c r="C27" s="20"/>
      <c r="D27" s="21"/>
      <c r="E27" s="22"/>
      <c r="F27" s="21"/>
      <c r="G27" s="21"/>
      <c r="H27" s="21"/>
      <c r="I27" s="37"/>
      <c r="J27" s="309"/>
      <c r="K27" s="37"/>
      <c r="L27" s="309"/>
      <c r="M27" s="38"/>
      <c r="N27" s="20"/>
      <c r="O27" s="20"/>
      <c r="P27" s="24"/>
    </row>
    <row r="28" spans="1:16" x14ac:dyDescent="0.25">
      <c r="A28" s="19"/>
      <c r="B28" s="20"/>
      <c r="C28" s="20"/>
      <c r="D28" s="21"/>
      <c r="E28" s="22"/>
      <c r="F28" s="21"/>
      <c r="G28" s="21"/>
      <c r="H28" s="21"/>
      <c r="I28" s="37"/>
      <c r="J28" s="309"/>
      <c r="K28" s="44"/>
      <c r="L28" s="309"/>
      <c r="M28" s="38"/>
      <c r="N28" s="20"/>
      <c r="O28" s="20"/>
      <c r="P28" s="24"/>
    </row>
    <row r="29" spans="1:16" x14ac:dyDescent="0.25">
      <c r="A29" s="19"/>
      <c r="B29" s="20"/>
      <c r="C29" s="20"/>
      <c r="D29" s="21"/>
      <c r="E29" s="22"/>
      <c r="F29" s="21"/>
      <c r="G29" s="21"/>
      <c r="H29" s="21"/>
      <c r="I29" s="37"/>
      <c r="J29" s="309"/>
      <c r="K29" s="37"/>
      <c r="L29" s="309"/>
      <c r="M29" s="38"/>
      <c r="N29" s="20"/>
      <c r="O29" s="20"/>
      <c r="P29" s="24"/>
    </row>
    <row r="30" spans="1:16" x14ac:dyDescent="0.25">
      <c r="A30" s="26"/>
      <c r="B30" s="28"/>
      <c r="C30" s="20"/>
      <c r="D30" s="21"/>
      <c r="E30" s="22"/>
      <c r="F30" s="21"/>
      <c r="G30" s="21"/>
      <c r="H30" s="21"/>
      <c r="I30" s="37"/>
      <c r="J30" s="38"/>
      <c r="K30" s="20"/>
      <c r="L30" s="20"/>
      <c r="P30" s="59"/>
    </row>
    <row r="31" spans="1:16" x14ac:dyDescent="0.25">
      <c r="A31" s="26"/>
      <c r="B31" s="28"/>
      <c r="C31" s="20"/>
      <c r="D31" s="21"/>
      <c r="E31" s="22"/>
      <c r="F31" s="21"/>
      <c r="G31" s="57"/>
      <c r="H31" s="57"/>
      <c r="I31" s="67"/>
      <c r="J31" s="69"/>
      <c r="K31" s="68"/>
      <c r="L31" s="68"/>
      <c r="M31" s="313"/>
      <c r="N31" s="313"/>
      <c r="O31" s="68"/>
      <c r="P31" s="314"/>
    </row>
    <row r="32" spans="1:16" x14ac:dyDescent="0.25">
      <c r="A32" s="26"/>
      <c r="B32" s="28"/>
      <c r="C32" s="20"/>
      <c r="D32" s="21"/>
      <c r="E32" s="22"/>
      <c r="F32" s="21"/>
      <c r="G32" s="21"/>
      <c r="H32" s="21"/>
      <c r="I32" s="37"/>
      <c r="J32" s="38"/>
      <c r="K32" s="20"/>
      <c r="L32" s="20"/>
      <c r="P32" s="59"/>
    </row>
    <row r="33" spans="1:16" x14ac:dyDescent="0.25">
      <c r="A33" s="19"/>
      <c r="B33" s="20"/>
      <c r="C33" s="20"/>
      <c r="D33" s="21"/>
      <c r="E33" s="22"/>
      <c r="F33" s="21"/>
      <c r="G33" s="21"/>
      <c r="H33" s="21"/>
      <c r="I33" s="37"/>
      <c r="J33" s="309"/>
      <c r="K33" s="44"/>
      <c r="L33" s="309"/>
      <c r="M33" s="38"/>
      <c r="N33" s="20"/>
      <c r="O33" s="20"/>
      <c r="P33" s="24"/>
    </row>
    <row r="34" spans="1:16" x14ac:dyDescent="0.25">
      <c r="A34" s="19"/>
      <c r="B34" s="20"/>
      <c r="C34" s="20"/>
      <c r="D34" s="21"/>
      <c r="E34" s="22"/>
      <c r="F34" s="21"/>
      <c r="G34" s="21"/>
      <c r="H34" s="21"/>
      <c r="I34" s="37"/>
      <c r="J34" s="309"/>
      <c r="K34" s="44"/>
      <c r="L34" s="309"/>
      <c r="M34" s="38"/>
      <c r="N34" s="20"/>
      <c r="O34" s="20"/>
      <c r="P34" s="24"/>
    </row>
    <row r="35" spans="1:16" x14ac:dyDescent="0.25">
      <c r="A35" s="19"/>
      <c r="B35" s="20"/>
      <c r="C35" s="20"/>
      <c r="D35" s="21"/>
      <c r="E35" s="22"/>
      <c r="F35" s="21"/>
      <c r="G35" s="21"/>
      <c r="H35" s="21"/>
      <c r="I35" s="37"/>
      <c r="J35" s="309"/>
      <c r="K35" s="44"/>
      <c r="L35" s="309"/>
      <c r="M35" s="38"/>
      <c r="N35" s="20"/>
      <c r="O35" s="20"/>
      <c r="P35" s="24"/>
    </row>
    <row r="36" spans="1:16" x14ac:dyDescent="0.25">
      <c r="A36" s="19"/>
      <c r="B36" s="20"/>
      <c r="C36" s="20"/>
      <c r="D36" s="21"/>
      <c r="E36" s="22"/>
      <c r="F36" s="21"/>
      <c r="G36" s="21"/>
      <c r="H36" s="21"/>
      <c r="I36" s="37"/>
      <c r="J36" s="309"/>
      <c r="K36" s="44"/>
      <c r="L36" s="309"/>
      <c r="M36" s="38"/>
      <c r="N36" s="20"/>
      <c r="O36" s="20"/>
      <c r="P36" s="24"/>
    </row>
    <row r="37" spans="1:16" x14ac:dyDescent="0.25">
      <c r="A37" s="19"/>
      <c r="B37" s="20"/>
      <c r="C37" s="20"/>
      <c r="D37" s="21"/>
      <c r="E37" s="22"/>
      <c r="F37" s="21"/>
      <c r="G37" s="21"/>
      <c r="H37" s="21"/>
      <c r="I37" s="37"/>
      <c r="J37" s="309"/>
      <c r="K37" s="44"/>
      <c r="L37" s="309"/>
      <c r="M37" s="38"/>
      <c r="N37" s="20"/>
      <c r="O37" s="20"/>
      <c r="P37" s="24"/>
    </row>
    <row r="38" spans="1:16" x14ac:dyDescent="0.25">
      <c r="A38" s="26"/>
      <c r="B38" s="28"/>
      <c r="C38" s="20"/>
      <c r="D38" s="21"/>
      <c r="E38" s="22"/>
      <c r="F38" s="21"/>
      <c r="G38" s="21"/>
      <c r="H38" s="21"/>
      <c r="I38" s="37"/>
      <c r="J38" s="38"/>
      <c r="K38" s="20"/>
      <c r="L38" s="20"/>
      <c r="P38" s="59"/>
    </row>
    <row r="39" spans="1:16" x14ac:dyDescent="0.25">
      <c r="A39" s="26"/>
      <c r="B39" s="28"/>
      <c r="C39" s="20"/>
      <c r="D39" s="21"/>
      <c r="E39" s="22"/>
      <c r="F39" s="21"/>
      <c r="G39" s="57"/>
      <c r="H39" s="57"/>
      <c r="I39" s="67"/>
      <c r="J39" s="69"/>
      <c r="K39" s="68"/>
      <c r="L39" s="68"/>
      <c r="M39" s="313"/>
      <c r="N39" s="313"/>
      <c r="O39" s="68"/>
      <c r="P39" s="314"/>
    </row>
    <row r="40" spans="1:16" x14ac:dyDescent="0.25">
      <c r="A40" s="26"/>
      <c r="B40" s="28"/>
      <c r="C40" s="20"/>
      <c r="D40" s="21"/>
      <c r="E40" s="22"/>
      <c r="F40" s="21"/>
      <c r="G40" s="21"/>
      <c r="H40" s="21"/>
      <c r="I40" s="37"/>
      <c r="J40" s="38"/>
      <c r="K40" s="20"/>
      <c r="L40" s="20"/>
      <c r="P40" s="59"/>
    </row>
    <row r="41" spans="1:16" x14ac:dyDescent="0.25">
      <c r="A41" s="19"/>
      <c r="B41" s="20"/>
      <c r="C41" s="20"/>
      <c r="D41" s="21"/>
      <c r="E41" s="22"/>
      <c r="F41" s="21"/>
      <c r="G41" s="21"/>
      <c r="H41" s="21"/>
      <c r="I41" s="37"/>
      <c r="J41" s="309"/>
      <c r="K41" s="44"/>
      <c r="L41" s="309"/>
      <c r="M41" s="38"/>
      <c r="N41" s="20"/>
      <c r="O41" s="20"/>
      <c r="P41" s="24"/>
    </row>
    <row r="42" spans="1:16" x14ac:dyDescent="0.25">
      <c r="A42" s="19"/>
      <c r="B42" s="20"/>
      <c r="C42" s="20"/>
      <c r="D42" s="21"/>
      <c r="E42" s="22"/>
      <c r="F42" s="21"/>
      <c r="G42" s="21"/>
      <c r="H42" s="21"/>
      <c r="I42" s="37"/>
      <c r="J42" s="309"/>
      <c r="K42" s="44"/>
      <c r="L42" s="309"/>
      <c r="M42" s="38"/>
      <c r="N42" s="20"/>
      <c r="O42" s="20"/>
      <c r="P42" s="24"/>
    </row>
    <row r="43" spans="1:16" x14ac:dyDescent="0.25">
      <c r="A43" s="19"/>
      <c r="B43" s="20"/>
      <c r="C43" s="20"/>
      <c r="D43" s="21"/>
      <c r="E43" s="22"/>
      <c r="F43" s="21"/>
      <c r="G43" s="21"/>
      <c r="H43" s="21"/>
      <c r="I43" s="37"/>
      <c r="J43" s="309"/>
      <c r="K43" s="44"/>
      <c r="L43" s="309"/>
      <c r="M43" s="38"/>
      <c r="N43" s="20"/>
      <c r="O43" s="20"/>
      <c r="P43" s="24"/>
    </row>
    <row r="44" spans="1:16" x14ac:dyDescent="0.25">
      <c r="A44" s="19"/>
      <c r="B44" s="20"/>
      <c r="C44" s="20"/>
      <c r="D44" s="21"/>
      <c r="E44" s="22"/>
      <c r="F44" s="21"/>
      <c r="G44" s="21"/>
      <c r="H44" s="21"/>
      <c r="I44" s="37"/>
      <c r="J44" s="309"/>
      <c r="K44" s="44"/>
      <c r="L44" s="309"/>
      <c r="M44" s="38"/>
      <c r="N44" s="20"/>
      <c r="O44" s="20"/>
      <c r="P44" s="24"/>
    </row>
    <row r="45" spans="1:16" x14ac:dyDescent="0.25">
      <c r="A45" s="19"/>
      <c r="B45" s="20"/>
      <c r="C45" s="20"/>
      <c r="D45" s="21"/>
      <c r="E45" s="22"/>
      <c r="F45" s="21"/>
      <c r="G45" s="21"/>
      <c r="H45" s="21"/>
      <c r="I45" s="37"/>
      <c r="J45" s="309"/>
      <c r="K45" s="44"/>
      <c r="L45" s="309"/>
      <c r="M45" s="38"/>
      <c r="N45" s="20"/>
      <c r="O45" s="20"/>
      <c r="P45" s="24"/>
    </row>
    <row r="46" spans="1:16" x14ac:dyDescent="0.25">
      <c r="A46" s="19"/>
      <c r="B46" s="20"/>
      <c r="C46" s="20"/>
      <c r="D46" s="21"/>
      <c r="E46" s="22"/>
      <c r="F46" s="21"/>
      <c r="G46" s="21"/>
      <c r="H46" s="21"/>
      <c r="I46" s="37"/>
      <c r="J46" s="309"/>
      <c r="K46" s="44"/>
      <c r="L46" s="309"/>
      <c r="M46" s="38"/>
      <c r="N46" s="20"/>
      <c r="O46" s="20"/>
      <c r="P46" s="24"/>
    </row>
    <row r="47" spans="1:16" x14ac:dyDescent="0.25">
      <c r="A47" s="19"/>
      <c r="B47" s="20"/>
      <c r="C47" s="20"/>
      <c r="D47" s="21"/>
      <c r="E47" s="22"/>
      <c r="F47" s="21"/>
      <c r="G47" s="21"/>
      <c r="H47" s="21"/>
      <c r="I47" s="37"/>
      <c r="J47" s="309"/>
      <c r="K47" s="44"/>
      <c r="L47" s="309"/>
      <c r="M47" s="38"/>
      <c r="N47" s="20"/>
      <c r="O47" s="20"/>
      <c r="P47" s="24"/>
    </row>
    <row r="48" spans="1:16" x14ac:dyDescent="0.25">
      <c r="A48" s="19"/>
      <c r="B48" s="20"/>
      <c r="C48" s="20"/>
      <c r="D48" s="21"/>
      <c r="E48" s="22"/>
      <c r="F48" s="21"/>
      <c r="G48" s="21"/>
      <c r="H48" s="21"/>
      <c r="I48" s="37"/>
      <c r="J48" s="309"/>
      <c r="K48" s="44"/>
      <c r="L48" s="309"/>
      <c r="M48" s="38"/>
      <c r="N48" s="20"/>
      <c r="O48" s="20"/>
      <c r="P48" s="24"/>
    </row>
    <row r="49" spans="1:16" x14ac:dyDescent="0.25">
      <c r="A49" s="19"/>
      <c r="B49" s="20"/>
      <c r="C49" s="20"/>
      <c r="D49" s="21"/>
      <c r="E49" s="22"/>
      <c r="F49" s="21"/>
      <c r="G49" s="21"/>
      <c r="H49" s="21"/>
      <c r="I49" s="37"/>
      <c r="J49" s="309"/>
      <c r="K49" s="44"/>
      <c r="L49" s="309"/>
      <c r="M49" s="38"/>
      <c r="N49" s="20"/>
      <c r="O49" s="20"/>
      <c r="P49" s="24"/>
    </row>
    <row r="50" spans="1:16" x14ac:dyDescent="0.25">
      <c r="A50" s="19"/>
      <c r="B50" s="20"/>
      <c r="C50" s="20"/>
      <c r="D50" s="21"/>
      <c r="E50" s="22"/>
      <c r="F50" s="21"/>
      <c r="G50" s="21"/>
      <c r="H50" s="21"/>
      <c r="I50" s="37"/>
      <c r="J50" s="309"/>
      <c r="K50" s="44"/>
      <c r="L50" s="309"/>
      <c r="M50" s="38"/>
      <c r="N50" s="20"/>
      <c r="O50" s="20"/>
      <c r="P50" s="24"/>
    </row>
    <row r="51" spans="1:16" x14ac:dyDescent="0.25">
      <c r="A51" s="26"/>
      <c r="B51" s="28"/>
      <c r="C51" s="20"/>
      <c r="D51" s="21"/>
      <c r="E51" s="22"/>
      <c r="F51" s="21"/>
      <c r="G51" s="21"/>
      <c r="H51" s="21"/>
      <c r="I51" s="37"/>
      <c r="J51" s="38"/>
      <c r="K51" s="20"/>
      <c r="L51" s="20"/>
      <c r="P51" s="59"/>
    </row>
    <row r="52" spans="1:16" x14ac:dyDescent="0.25">
      <c r="A52" s="26"/>
      <c r="B52" s="28"/>
      <c r="C52" s="20"/>
      <c r="D52" s="21"/>
      <c r="E52" s="22"/>
      <c r="F52" s="21"/>
      <c r="G52" s="57"/>
      <c r="H52" s="57"/>
      <c r="I52" s="67"/>
      <c r="J52" s="69"/>
      <c r="K52" s="68"/>
      <c r="L52" s="68"/>
      <c r="M52" s="313"/>
      <c r="N52" s="313"/>
      <c r="O52" s="313"/>
      <c r="P52" s="314"/>
    </row>
    <row r="53" spans="1:16" x14ac:dyDescent="0.25">
      <c r="A53" s="26"/>
      <c r="B53" s="28"/>
      <c r="C53" s="20"/>
      <c r="D53" s="21"/>
      <c r="E53" s="22"/>
      <c r="F53" s="21"/>
      <c r="G53" s="21"/>
      <c r="H53" s="21"/>
      <c r="I53" s="37"/>
      <c r="J53" s="38"/>
      <c r="K53" s="20"/>
      <c r="L53" s="20"/>
      <c r="P53" s="59"/>
    </row>
    <row r="54" spans="1:16" x14ac:dyDescent="0.25">
      <c r="A54" s="26"/>
      <c r="B54" s="28"/>
      <c r="C54" s="20"/>
      <c r="D54" s="21"/>
      <c r="E54" s="22"/>
      <c r="F54" s="21"/>
      <c r="G54" s="21"/>
      <c r="H54" s="21"/>
      <c r="I54" s="37"/>
      <c r="J54" s="38"/>
      <c r="K54" s="20"/>
      <c r="L54" s="20"/>
      <c r="P54" s="59"/>
    </row>
    <row r="55" spans="1:16" x14ac:dyDescent="0.25">
      <c r="A55" s="26"/>
      <c r="B55" s="28"/>
      <c r="C55" s="20"/>
      <c r="D55" s="21"/>
      <c r="E55" s="22"/>
      <c r="F55" s="21"/>
      <c r="G55" s="21"/>
      <c r="H55" s="21"/>
      <c r="I55" s="37"/>
      <c r="J55" s="38"/>
      <c r="K55" s="20"/>
      <c r="L55" s="20"/>
      <c r="P55" s="59"/>
    </row>
    <row r="56" spans="1:16" s="4" customFormat="1" ht="17.100000000000001" customHeight="1" x14ac:dyDescent="0.25">
      <c r="A56" s="26"/>
      <c r="B56" s="28"/>
      <c r="C56" s="20"/>
      <c r="D56" s="21"/>
      <c r="E56" s="22"/>
      <c r="F56" s="21"/>
      <c r="G56" s="21"/>
      <c r="H56" s="21"/>
      <c r="I56" s="37"/>
      <c r="J56" s="38"/>
      <c r="K56" s="20"/>
      <c r="L56" s="20"/>
      <c r="M56"/>
      <c r="N56"/>
      <c r="O56"/>
      <c r="P56" s="59"/>
    </row>
    <row r="57" spans="1:16" s="4" customFormat="1" ht="15" customHeight="1" thickBot="1" x14ac:dyDescent="0.3">
      <c r="A57" s="29"/>
      <c r="B57" s="30"/>
      <c r="C57" s="31"/>
      <c r="D57" s="32"/>
      <c r="E57" s="33"/>
      <c r="F57" s="32"/>
      <c r="G57" s="32"/>
      <c r="H57" s="32"/>
      <c r="I57" s="53"/>
      <c r="J57" s="54"/>
      <c r="K57" s="31"/>
      <c r="L57" s="31"/>
      <c r="M57" s="60"/>
      <c r="N57" s="60"/>
      <c r="O57" s="60"/>
      <c r="P57" s="61"/>
    </row>
    <row r="122" spans="1:16" s="4" customFormat="1" ht="17.100000000000001" customHeight="1" x14ac:dyDescent="0.25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</row>
  </sheetData>
  <mergeCells count="6">
    <mergeCell ref="A1:D1"/>
    <mergeCell ref="F1:L1"/>
    <mergeCell ref="A3:B3"/>
    <mergeCell ref="C3:E3"/>
    <mergeCell ref="G3:H3"/>
    <mergeCell ref="J3:M3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D18DB4-5842-4D38-AD5E-9A00D9B9DFA1}">
  <sheetPr>
    <tabColor rgb="FFFF0000"/>
  </sheetPr>
  <dimension ref="A1:P39"/>
  <sheetViews>
    <sheetView zoomScaleNormal="100" workbookViewId="0">
      <selection activeCell="A9" sqref="A9:O9"/>
    </sheetView>
  </sheetViews>
  <sheetFormatPr defaultColWidth="9.140625" defaultRowHeight="15" x14ac:dyDescent="0.25"/>
  <cols>
    <col min="1" max="1" width="6.5703125" style="4" customWidth="1"/>
    <col min="2" max="2" width="4.5703125" style="4" bestFit="1" customWidth="1"/>
    <col min="3" max="3" width="11" style="4" customWidth="1"/>
    <col min="4" max="4" width="19.28515625" style="4" customWidth="1"/>
    <col min="5" max="5" width="10.85546875" style="4" customWidth="1"/>
    <col min="6" max="6" width="25.85546875" style="4" customWidth="1"/>
    <col min="7" max="7" width="27.140625" style="4" customWidth="1"/>
    <col min="8" max="8" width="19.85546875" style="4" bestFit="1" customWidth="1"/>
    <col min="9" max="9" width="13.7109375" style="4" bestFit="1" customWidth="1"/>
    <col min="10" max="10" width="11.5703125" style="4" bestFit="1" customWidth="1"/>
    <col min="11" max="11" width="14.7109375" style="4" bestFit="1" customWidth="1"/>
    <col min="12" max="12" width="9.140625" style="20"/>
    <col min="13" max="13" width="12.42578125" style="4" bestFit="1" customWidth="1"/>
    <col min="14" max="14" width="9.28515625" style="4" bestFit="1" customWidth="1"/>
    <col min="15" max="15" width="9.7109375" style="4" bestFit="1" customWidth="1"/>
    <col min="16" max="16" width="7" style="4" customWidth="1"/>
    <col min="17" max="17" width="9.140625" style="4"/>
    <col min="18" max="18" width="26.85546875" style="4" customWidth="1"/>
    <col min="19" max="19" width="9.7109375" style="4" bestFit="1" customWidth="1"/>
    <col min="20" max="20" width="11" style="4" bestFit="1" customWidth="1"/>
    <col min="21" max="21" width="9.7109375" style="4" bestFit="1" customWidth="1"/>
    <col min="22" max="22" width="11" style="4" bestFit="1" customWidth="1"/>
    <col min="23" max="23" width="9.7109375" style="4" bestFit="1" customWidth="1"/>
    <col min="24" max="24" width="9.140625" style="4"/>
    <col min="25" max="25" width="9.7109375" style="4" bestFit="1" customWidth="1"/>
    <col min="26" max="26" width="9.140625" style="4"/>
    <col min="27" max="27" width="11" style="4" bestFit="1" customWidth="1"/>
    <col min="28" max="16384" width="9.140625" style="4"/>
  </cols>
  <sheetData>
    <row r="1" spans="1:16" ht="15" customHeight="1" thickBot="1" x14ac:dyDescent="0.3">
      <c r="A1" s="331" t="s">
        <v>239</v>
      </c>
      <c r="B1" s="332"/>
      <c r="C1" s="332"/>
      <c r="D1" s="333"/>
      <c r="E1" s="1"/>
      <c r="F1" s="334" t="s">
        <v>232</v>
      </c>
      <c r="G1" s="332"/>
      <c r="H1" s="332"/>
      <c r="I1" s="332"/>
      <c r="J1" s="332"/>
      <c r="K1" s="332"/>
      <c r="L1" s="335"/>
      <c r="M1" s="326"/>
      <c r="N1" s="329"/>
      <c r="O1" s="329"/>
      <c r="P1" s="330"/>
    </row>
    <row r="2" spans="1:16" ht="5.0999999999999996" customHeight="1" thickBot="1" x14ac:dyDescent="0.3">
      <c r="A2" s="2"/>
      <c r="B2" s="3"/>
      <c r="D2" s="5"/>
      <c r="E2" s="5"/>
      <c r="F2" s="6"/>
      <c r="G2" s="7"/>
      <c r="H2" s="7"/>
      <c r="I2" s="8"/>
      <c r="J2" s="8"/>
      <c r="K2" s="8"/>
      <c r="L2" s="9"/>
      <c r="M2" s="10"/>
      <c r="P2" s="11"/>
    </row>
    <row r="3" spans="1:16" ht="15" customHeight="1" thickBot="1" x14ac:dyDescent="0.3">
      <c r="A3" s="336" t="s">
        <v>39</v>
      </c>
      <c r="B3" s="332"/>
      <c r="C3" s="332"/>
      <c r="D3" s="332"/>
      <c r="E3" s="332"/>
      <c r="F3" s="331"/>
      <c r="G3" s="332"/>
      <c r="H3" s="332"/>
      <c r="I3" s="332"/>
      <c r="J3" s="332"/>
      <c r="K3" s="332"/>
      <c r="L3" s="335"/>
      <c r="M3" s="337"/>
      <c r="N3" s="329"/>
      <c r="O3" s="329"/>
      <c r="P3" s="330"/>
    </row>
    <row r="4" spans="1:16" ht="15" customHeight="1" thickBot="1" x14ac:dyDescent="0.3">
      <c r="A4" s="326" t="s">
        <v>280</v>
      </c>
      <c r="B4" s="327"/>
      <c r="C4" s="327"/>
      <c r="D4" s="327"/>
      <c r="E4" s="327"/>
      <c r="F4" s="328"/>
      <c r="G4" s="326" t="s">
        <v>248</v>
      </c>
      <c r="H4" s="327"/>
      <c r="I4" s="327"/>
      <c r="J4" s="328"/>
      <c r="K4" s="326" t="s">
        <v>257</v>
      </c>
      <c r="L4" s="329"/>
      <c r="M4" s="329"/>
      <c r="N4" s="329"/>
      <c r="O4" s="329"/>
      <c r="P4" s="330"/>
    </row>
    <row r="5" spans="1:16" ht="15" customHeight="1" thickBot="1" x14ac:dyDescent="0.3">
      <c r="A5" s="326" t="s">
        <v>301</v>
      </c>
      <c r="B5" s="327"/>
      <c r="C5" s="327"/>
      <c r="D5" s="327"/>
      <c r="E5" s="327"/>
      <c r="F5" s="328"/>
      <c r="G5" s="326" t="s">
        <v>75</v>
      </c>
      <c r="H5" s="327"/>
      <c r="I5" s="327"/>
      <c r="J5" s="328"/>
      <c r="K5" s="326" t="s">
        <v>251</v>
      </c>
      <c r="L5" s="329"/>
      <c r="M5" s="329"/>
      <c r="N5" s="329"/>
      <c r="O5" s="329"/>
      <c r="P5" s="330"/>
    </row>
    <row r="6" spans="1:16" ht="15" customHeight="1" thickBot="1" x14ac:dyDescent="0.3">
      <c r="A6" s="326" t="s">
        <v>246</v>
      </c>
      <c r="B6" s="327"/>
      <c r="C6" s="327"/>
      <c r="D6" s="327"/>
      <c r="E6" s="327"/>
      <c r="F6" s="328"/>
      <c r="G6" s="326" t="s">
        <v>249</v>
      </c>
      <c r="H6" s="327"/>
      <c r="I6" s="327"/>
      <c r="J6" s="328"/>
      <c r="K6" s="326" t="s">
        <v>252</v>
      </c>
      <c r="L6" s="329"/>
      <c r="M6" s="329"/>
      <c r="N6" s="329"/>
      <c r="O6" s="329"/>
      <c r="P6" s="330"/>
    </row>
    <row r="7" spans="1:16" ht="15" customHeight="1" thickBot="1" x14ac:dyDescent="0.3">
      <c r="A7" s="326" t="s">
        <v>247</v>
      </c>
      <c r="B7" s="327"/>
      <c r="C7" s="327"/>
      <c r="D7" s="327"/>
      <c r="E7" s="327"/>
      <c r="F7" s="328"/>
      <c r="G7" s="326" t="s">
        <v>250</v>
      </c>
      <c r="H7" s="327"/>
      <c r="I7" s="327"/>
      <c r="J7" s="328"/>
      <c r="K7" s="326" t="s">
        <v>253</v>
      </c>
      <c r="L7" s="329"/>
      <c r="M7" s="329"/>
      <c r="N7" s="329"/>
      <c r="O7" s="329"/>
      <c r="P7" s="330"/>
    </row>
    <row r="8" spans="1:16" s="36" customFormat="1" ht="17.100000000000001" customHeight="1" x14ac:dyDescent="0.25">
      <c r="A8" s="12" t="s">
        <v>2</v>
      </c>
      <c r="B8" s="13" t="s">
        <v>3</v>
      </c>
      <c r="C8" s="13" t="s">
        <v>4</v>
      </c>
      <c r="D8" s="14" t="s">
        <v>5</v>
      </c>
      <c r="E8" s="15" t="s">
        <v>6</v>
      </c>
      <c r="F8" s="14" t="s">
        <v>7</v>
      </c>
      <c r="G8" s="14" t="s">
        <v>8</v>
      </c>
      <c r="H8" s="14" t="s">
        <v>9</v>
      </c>
      <c r="I8" s="16" t="s">
        <v>10</v>
      </c>
      <c r="J8" s="16" t="s">
        <v>11</v>
      </c>
      <c r="K8" s="16" t="s">
        <v>12</v>
      </c>
      <c r="L8" s="16" t="s">
        <v>11</v>
      </c>
      <c r="M8" s="17" t="s">
        <v>13</v>
      </c>
      <c r="N8" s="16" t="s">
        <v>14</v>
      </c>
      <c r="O8" s="13" t="s">
        <v>15</v>
      </c>
      <c r="P8" s="18" t="s">
        <v>16</v>
      </c>
    </row>
    <row r="9" spans="1:16" x14ac:dyDescent="0.25">
      <c r="A9" s="19">
        <v>2</v>
      </c>
      <c r="B9" s="20" t="s">
        <v>3</v>
      </c>
      <c r="C9" s="20" t="s">
        <v>27</v>
      </c>
      <c r="D9" s="21" t="s">
        <v>35</v>
      </c>
      <c r="E9" s="22">
        <v>41.3</v>
      </c>
      <c r="F9" s="21" t="s">
        <v>286</v>
      </c>
      <c r="G9" s="21" t="s">
        <v>281</v>
      </c>
      <c r="H9" s="21" t="s">
        <v>282</v>
      </c>
      <c r="I9" s="37">
        <v>45318</v>
      </c>
      <c r="J9" s="309">
        <v>0.4375</v>
      </c>
      <c r="K9" s="44">
        <v>45319</v>
      </c>
      <c r="L9" s="309">
        <v>0.3611111111111111</v>
      </c>
      <c r="M9" s="38" t="s">
        <v>283</v>
      </c>
      <c r="N9" s="20" t="s">
        <v>285</v>
      </c>
      <c r="O9" s="20" t="s">
        <v>269</v>
      </c>
      <c r="P9" s="70">
        <v>25</v>
      </c>
    </row>
    <row r="10" spans="1:16" x14ac:dyDescent="0.25">
      <c r="A10" s="19"/>
      <c r="B10" s="20"/>
      <c r="C10" s="20"/>
      <c r="D10" s="21"/>
      <c r="E10" s="22"/>
      <c r="F10" s="21"/>
      <c r="G10" s="21"/>
      <c r="H10" s="21"/>
      <c r="I10" s="37"/>
      <c r="J10" s="309"/>
      <c r="K10" s="44"/>
      <c r="L10" s="309"/>
      <c r="M10" s="38"/>
      <c r="N10" s="20"/>
      <c r="O10" s="20"/>
      <c r="P10" s="24"/>
    </row>
    <row r="11" spans="1:16" x14ac:dyDescent="0.25">
      <c r="A11" s="19"/>
      <c r="B11" s="20"/>
      <c r="C11" s="20"/>
      <c r="D11" s="21"/>
      <c r="E11" s="22"/>
      <c r="F11" s="21"/>
      <c r="G11" s="21"/>
      <c r="H11" s="21"/>
      <c r="I11" s="37"/>
      <c r="J11" s="309"/>
      <c r="K11" s="44"/>
      <c r="L11" s="309"/>
      <c r="M11" s="38"/>
      <c r="N11" s="20"/>
      <c r="O11" s="20"/>
      <c r="P11" s="24"/>
    </row>
    <row r="12" spans="1:16" ht="15" customHeight="1" x14ac:dyDescent="0.25">
      <c r="A12" s="19"/>
      <c r="B12" s="20"/>
      <c r="C12" s="20"/>
      <c r="D12" s="21"/>
      <c r="E12" s="22"/>
      <c r="F12" s="21"/>
      <c r="G12" s="21"/>
      <c r="H12" s="21"/>
      <c r="I12" s="37"/>
      <c r="J12" s="309"/>
      <c r="K12" s="44"/>
      <c r="L12" s="309"/>
      <c r="M12" s="38"/>
      <c r="N12" s="20"/>
      <c r="O12" s="20"/>
      <c r="P12" s="24"/>
    </row>
    <row r="13" spans="1:16" x14ac:dyDescent="0.25">
      <c r="A13" s="19"/>
      <c r="B13" s="20"/>
      <c r="C13" s="20"/>
      <c r="D13" s="21"/>
      <c r="E13" s="22"/>
      <c r="F13" s="21"/>
      <c r="G13" s="21"/>
      <c r="H13" s="21"/>
      <c r="I13" s="37"/>
      <c r="J13" s="309"/>
      <c r="K13" s="44"/>
      <c r="L13" s="309"/>
      <c r="M13" s="38"/>
      <c r="N13" s="20"/>
      <c r="O13" s="20"/>
      <c r="P13" s="24"/>
    </row>
    <row r="14" spans="1:16" x14ac:dyDescent="0.25">
      <c r="A14" s="19"/>
      <c r="B14" s="20"/>
      <c r="C14" s="20"/>
      <c r="D14" s="21"/>
      <c r="E14" s="22"/>
      <c r="F14" s="21"/>
      <c r="G14" s="21"/>
      <c r="H14" s="21"/>
      <c r="I14" s="37"/>
      <c r="J14" s="309"/>
      <c r="K14" s="44"/>
      <c r="L14" s="309"/>
      <c r="M14" s="38"/>
      <c r="N14" s="20"/>
      <c r="O14" s="20"/>
      <c r="P14" s="24"/>
    </row>
    <row r="15" spans="1:16" ht="15" customHeight="1" x14ac:dyDescent="0.25">
      <c r="A15" s="19"/>
      <c r="B15" s="20"/>
      <c r="C15" s="20"/>
      <c r="D15" s="21"/>
      <c r="E15" s="22"/>
      <c r="F15" s="21"/>
      <c r="G15" s="21"/>
      <c r="H15" s="21"/>
      <c r="I15" s="37"/>
      <c r="J15" s="309"/>
      <c r="K15" s="44"/>
      <c r="L15" s="309"/>
      <c r="M15" s="38"/>
      <c r="N15" s="20"/>
      <c r="O15" s="20"/>
      <c r="P15" s="24"/>
    </row>
    <row r="16" spans="1:16" ht="15" customHeight="1" x14ac:dyDescent="0.25">
      <c r="A16" s="19"/>
      <c r="B16" s="20"/>
      <c r="C16" s="20"/>
      <c r="D16" s="21"/>
      <c r="E16" s="22"/>
      <c r="F16" s="21"/>
      <c r="G16" s="21"/>
      <c r="H16" s="21"/>
      <c r="I16" s="37"/>
      <c r="J16" s="309"/>
      <c r="K16" s="44"/>
      <c r="L16" s="309"/>
      <c r="M16" s="38"/>
      <c r="N16" s="20"/>
      <c r="O16" s="20"/>
      <c r="P16" s="24"/>
    </row>
    <row r="17" spans="1:16" x14ac:dyDescent="0.25">
      <c r="A17" s="19"/>
      <c r="B17" s="20"/>
      <c r="C17" s="20"/>
      <c r="D17" s="21"/>
      <c r="E17" s="22"/>
      <c r="F17" s="21"/>
      <c r="G17" s="21"/>
      <c r="H17" s="21"/>
      <c r="I17" s="37"/>
      <c r="J17" s="309"/>
      <c r="K17" s="44"/>
      <c r="L17" s="309"/>
      <c r="M17" s="38"/>
      <c r="N17" s="20"/>
      <c r="O17" s="20"/>
      <c r="P17" s="24"/>
    </row>
    <row r="18" spans="1:16" ht="15.75" thickBot="1" x14ac:dyDescent="0.3">
      <c r="A18" s="19"/>
      <c r="B18" s="20"/>
      <c r="C18" s="20"/>
      <c r="D18" s="21"/>
      <c r="E18" s="22"/>
      <c r="F18" s="21"/>
      <c r="G18" s="21"/>
      <c r="H18" s="21"/>
      <c r="I18" s="37"/>
      <c r="J18" s="309"/>
      <c r="K18" s="44"/>
      <c r="L18" s="309"/>
      <c r="M18" s="38"/>
      <c r="N18" s="20"/>
      <c r="O18" s="20"/>
      <c r="P18" s="24"/>
    </row>
    <row r="19" spans="1:16" ht="15" customHeight="1" thickBot="1" x14ac:dyDescent="0.3">
      <c r="A19" s="275"/>
      <c r="B19" s="276"/>
      <c r="C19" s="269"/>
      <c r="D19" s="270"/>
      <c r="E19" s="271"/>
      <c r="F19" s="270"/>
      <c r="G19" s="270"/>
      <c r="H19" s="270"/>
      <c r="I19" s="277"/>
      <c r="J19" s="278"/>
      <c r="K19" s="269"/>
      <c r="L19" s="269"/>
      <c r="M19" s="279"/>
      <c r="N19" s="279"/>
      <c r="O19" s="279"/>
      <c r="P19" s="280"/>
    </row>
    <row r="20" spans="1:16" ht="15" customHeight="1" x14ac:dyDescent="0.25">
      <c r="A20" s="12" t="s">
        <v>2</v>
      </c>
      <c r="B20" s="13" t="s">
        <v>3</v>
      </c>
      <c r="C20" s="13" t="s">
        <v>4</v>
      </c>
      <c r="D20" s="14" t="s">
        <v>5</v>
      </c>
      <c r="E20" s="15" t="s">
        <v>6</v>
      </c>
      <c r="F20" s="14" t="s">
        <v>7</v>
      </c>
      <c r="G20" s="14" t="s">
        <v>8</v>
      </c>
      <c r="H20" s="14" t="s">
        <v>9</v>
      </c>
      <c r="I20" s="16" t="s">
        <v>10</v>
      </c>
      <c r="J20" s="16" t="s">
        <v>11</v>
      </c>
      <c r="K20" s="16" t="s">
        <v>12</v>
      </c>
      <c r="L20" s="16" t="s">
        <v>11</v>
      </c>
      <c r="M20" s="17" t="s">
        <v>284</v>
      </c>
      <c r="N20" s="16" t="s">
        <v>14</v>
      </c>
      <c r="O20" s="13" t="s">
        <v>15</v>
      </c>
      <c r="P20" s="18" t="s">
        <v>16</v>
      </c>
    </row>
    <row r="21" spans="1:16" ht="15" customHeight="1" x14ac:dyDescent="0.25">
      <c r="A21" s="19">
        <v>2</v>
      </c>
      <c r="B21" s="20" t="s">
        <v>3</v>
      </c>
      <c r="C21" s="20" t="s">
        <v>27</v>
      </c>
      <c r="D21" s="21" t="s">
        <v>35</v>
      </c>
      <c r="E21" s="22">
        <v>41.3</v>
      </c>
      <c r="F21" s="21" t="s">
        <v>286</v>
      </c>
      <c r="G21" s="21" t="s">
        <v>281</v>
      </c>
      <c r="H21" s="21" t="s">
        <v>282</v>
      </c>
      <c r="I21" s="37">
        <v>45318</v>
      </c>
      <c r="J21" s="309">
        <v>0.4375</v>
      </c>
      <c r="K21" s="44">
        <v>45319</v>
      </c>
      <c r="L21" s="309">
        <v>0.3611111111111111</v>
      </c>
      <c r="M21" s="38" t="s">
        <v>283</v>
      </c>
      <c r="N21" s="20" t="s">
        <v>285</v>
      </c>
      <c r="O21" s="20" t="s">
        <v>269</v>
      </c>
      <c r="P21" s="24">
        <v>25</v>
      </c>
    </row>
    <row r="22" spans="1:16" ht="15" customHeight="1" x14ac:dyDescent="0.25">
      <c r="A22" s="19"/>
      <c r="B22" s="20"/>
      <c r="C22" s="20"/>
      <c r="D22" s="21"/>
      <c r="E22" s="22"/>
      <c r="F22" s="57"/>
      <c r="G22" s="57"/>
      <c r="H22" s="57"/>
      <c r="I22" s="67"/>
      <c r="J22" s="311"/>
      <c r="K22" s="306"/>
      <c r="L22" s="311"/>
      <c r="M22" s="69"/>
      <c r="N22" s="68"/>
      <c r="O22" s="68"/>
      <c r="P22" s="70"/>
    </row>
    <row r="23" spans="1:16" ht="15" customHeight="1" x14ac:dyDescent="0.25">
      <c r="A23" s="19"/>
      <c r="B23" s="20"/>
      <c r="C23" s="20"/>
      <c r="D23" s="21"/>
      <c r="E23" s="22"/>
      <c r="F23" s="57" t="s">
        <v>286</v>
      </c>
      <c r="G23" s="57"/>
      <c r="H23" s="57"/>
      <c r="I23" s="67"/>
      <c r="J23" s="311"/>
      <c r="K23" s="306"/>
      <c r="L23" s="311"/>
      <c r="M23" s="69"/>
      <c r="N23" s="68"/>
      <c r="O23" s="68"/>
      <c r="P23" s="70">
        <f>SUM(P21:P22)</f>
        <v>25</v>
      </c>
    </row>
    <row r="24" spans="1:16" ht="15" customHeight="1" x14ac:dyDescent="0.25">
      <c r="A24" s="19"/>
      <c r="B24" s="20"/>
      <c r="C24" s="20"/>
      <c r="D24" s="21"/>
      <c r="E24" s="22"/>
      <c r="F24" s="57"/>
      <c r="G24" s="57"/>
      <c r="H24" s="57"/>
      <c r="I24" s="67"/>
      <c r="J24" s="311"/>
      <c r="K24" s="306"/>
      <c r="L24" s="311"/>
      <c r="M24" s="69"/>
      <c r="N24" s="68"/>
      <c r="O24" s="68"/>
      <c r="P24" s="70"/>
    </row>
    <row r="25" spans="1:16" x14ac:dyDescent="0.25">
      <c r="A25" s="19"/>
      <c r="B25" s="20"/>
      <c r="C25" s="20"/>
      <c r="D25" s="21"/>
      <c r="E25" s="22"/>
      <c r="F25" s="21"/>
      <c r="G25" s="21"/>
      <c r="H25" s="21"/>
      <c r="I25" s="37"/>
      <c r="J25" s="309"/>
      <c r="K25" s="44"/>
      <c r="L25" s="309"/>
      <c r="M25" s="38"/>
      <c r="N25" s="20"/>
      <c r="O25" s="20"/>
      <c r="P25" s="24"/>
    </row>
    <row r="26" spans="1:16" ht="15" customHeight="1" x14ac:dyDescent="0.25">
      <c r="A26" s="19"/>
      <c r="B26" s="20"/>
      <c r="C26" s="20"/>
      <c r="D26" s="21"/>
      <c r="E26" s="22"/>
      <c r="F26" s="57"/>
      <c r="G26" s="57"/>
      <c r="H26" s="57"/>
      <c r="I26" s="67"/>
      <c r="J26" s="311"/>
      <c r="K26" s="306"/>
      <c r="L26" s="311"/>
      <c r="M26" s="69"/>
      <c r="N26" s="68"/>
      <c r="O26" s="68"/>
      <c r="P26" s="70"/>
    </row>
    <row r="27" spans="1:16" x14ac:dyDescent="0.25">
      <c r="A27" s="19"/>
      <c r="B27" s="20"/>
      <c r="C27" s="20"/>
      <c r="D27" s="21"/>
      <c r="E27" s="22"/>
      <c r="F27" s="57"/>
      <c r="G27" s="57"/>
      <c r="H27" s="57"/>
      <c r="I27" s="67"/>
      <c r="J27" s="311"/>
      <c r="K27" s="306"/>
      <c r="L27" s="311"/>
      <c r="M27" s="69"/>
      <c r="N27" s="68"/>
      <c r="O27" s="68"/>
      <c r="P27" s="70"/>
    </row>
    <row r="28" spans="1:16" x14ac:dyDescent="0.25">
      <c r="A28" s="19"/>
      <c r="B28" s="20"/>
      <c r="C28" s="20"/>
      <c r="D28" s="21"/>
      <c r="E28" s="22"/>
      <c r="F28" s="21"/>
      <c r="G28" s="21"/>
      <c r="H28" s="21"/>
      <c r="I28" s="37"/>
      <c r="J28" s="309"/>
      <c r="K28" s="44"/>
      <c r="L28" s="309"/>
      <c r="M28" s="38"/>
      <c r="N28" s="20"/>
      <c r="O28" s="20"/>
      <c r="P28" s="24"/>
    </row>
    <row r="29" spans="1:16" x14ac:dyDescent="0.25">
      <c r="A29" s="19"/>
      <c r="B29" s="20"/>
      <c r="C29" s="20"/>
      <c r="D29" s="21"/>
      <c r="E29" s="22"/>
      <c r="F29" s="21"/>
      <c r="G29" s="21"/>
      <c r="H29" s="21"/>
      <c r="I29" s="37"/>
      <c r="J29" s="309"/>
      <c r="K29" s="44"/>
      <c r="L29" s="309"/>
      <c r="M29" s="38"/>
      <c r="N29" s="20"/>
      <c r="O29" s="20"/>
      <c r="P29" s="24"/>
    </row>
    <row r="30" spans="1:16" x14ac:dyDescent="0.25">
      <c r="A30" s="19"/>
      <c r="B30" s="20"/>
      <c r="C30" s="20"/>
      <c r="D30" s="21"/>
      <c r="E30" s="22"/>
      <c r="F30" s="57"/>
      <c r="G30" s="57"/>
      <c r="H30" s="57"/>
      <c r="I30" s="67"/>
      <c r="J30" s="311"/>
      <c r="K30" s="306"/>
      <c r="L30" s="311"/>
      <c r="M30" s="69"/>
      <c r="N30" s="68"/>
      <c r="O30" s="68"/>
      <c r="P30" s="70"/>
    </row>
    <row r="31" spans="1:16" x14ac:dyDescent="0.25">
      <c r="A31" s="19"/>
      <c r="B31" s="20"/>
      <c r="C31" s="20"/>
      <c r="D31" s="21"/>
      <c r="E31" s="22"/>
      <c r="F31" s="21"/>
      <c r="G31" s="21"/>
      <c r="H31" s="21"/>
      <c r="I31" s="37"/>
      <c r="J31" s="309"/>
      <c r="K31" s="44"/>
      <c r="L31" s="309"/>
      <c r="M31" s="38"/>
      <c r="N31" s="20"/>
      <c r="O31" s="20"/>
      <c r="P31" s="24"/>
    </row>
    <row r="32" spans="1:16" x14ac:dyDescent="0.25">
      <c r="A32" s="19"/>
      <c r="B32" s="20"/>
      <c r="C32" s="20"/>
      <c r="D32" s="21"/>
      <c r="E32" s="22"/>
      <c r="F32" s="57"/>
      <c r="G32" s="57"/>
      <c r="H32" s="57"/>
      <c r="I32" s="67"/>
      <c r="J32" s="311"/>
      <c r="K32" s="306"/>
      <c r="L32" s="311"/>
      <c r="M32" s="69"/>
      <c r="N32" s="68"/>
      <c r="O32" s="68"/>
      <c r="P32" s="70"/>
    </row>
    <row r="33" spans="1:16" ht="15.75" thickBot="1" x14ac:dyDescent="0.3">
      <c r="A33" s="29"/>
      <c r="B33" s="30"/>
      <c r="C33" s="31"/>
      <c r="D33" s="32"/>
      <c r="E33" s="33"/>
      <c r="F33" s="32"/>
      <c r="G33" s="32"/>
      <c r="H33" s="32"/>
      <c r="I33" s="53"/>
      <c r="J33" s="54"/>
      <c r="K33" s="31"/>
      <c r="L33" s="31"/>
      <c r="M33" s="31"/>
      <c r="N33" s="55"/>
      <c r="O33" s="55"/>
      <c r="P33" s="56"/>
    </row>
    <row r="34" spans="1:16" x14ac:dyDescent="0.25">
      <c r="A34" s="20"/>
      <c r="B34" s="21"/>
      <c r="C34" s="22"/>
      <c r="D34" s="21"/>
      <c r="E34" s="21"/>
      <c r="F34" s="37"/>
      <c r="G34" s="38"/>
      <c r="H34" s="38"/>
      <c r="I34" s="20"/>
      <c r="J34" s="20"/>
      <c r="K34" s="325"/>
      <c r="L34" s="325"/>
      <c r="M34" s="20"/>
    </row>
    <row r="35" spans="1:16" ht="15" customHeight="1" x14ac:dyDescent="0.25"/>
    <row r="36" spans="1:16" ht="15" customHeight="1" x14ac:dyDescent="0.25"/>
    <row r="38" spans="1:16" ht="15" customHeight="1" x14ac:dyDescent="0.25"/>
    <row r="39" spans="1:16" ht="15" customHeight="1" x14ac:dyDescent="0.25"/>
  </sheetData>
  <mergeCells count="19">
    <mergeCell ref="A1:D1"/>
    <mergeCell ref="F1:L1"/>
    <mergeCell ref="M1:P1"/>
    <mergeCell ref="A3:E3"/>
    <mergeCell ref="F3:L3"/>
    <mergeCell ref="M3:P3"/>
    <mergeCell ref="A4:F4"/>
    <mergeCell ref="G4:J4"/>
    <mergeCell ref="K4:P4"/>
    <mergeCell ref="A5:F5"/>
    <mergeCell ref="G5:J5"/>
    <mergeCell ref="K5:P5"/>
    <mergeCell ref="K34:L34"/>
    <mergeCell ref="A6:F6"/>
    <mergeCell ref="G6:J6"/>
    <mergeCell ref="K6:P6"/>
    <mergeCell ref="A7:F7"/>
    <mergeCell ref="G7:J7"/>
    <mergeCell ref="K7:P7"/>
  </mergeCells>
  <pageMargins left="0.7" right="0.7" top="0.75" bottom="0.75" header="0.3" footer="0.3"/>
  <pageSetup orientation="portrait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4171D0-4A4C-4FB4-9F77-8030B6DC4CB2}">
  <dimension ref="A1:P66"/>
  <sheetViews>
    <sheetView zoomScale="85" zoomScaleNormal="85" workbookViewId="0">
      <selection activeCell="F37" sqref="F37"/>
    </sheetView>
  </sheetViews>
  <sheetFormatPr defaultColWidth="9.140625" defaultRowHeight="15" outlineLevelRow="2" x14ac:dyDescent="0.25"/>
  <cols>
    <col min="1" max="1" width="8.140625" style="4" bestFit="1" customWidth="1"/>
    <col min="2" max="2" width="6.85546875" style="4" customWidth="1"/>
    <col min="3" max="3" width="7.42578125" style="4" customWidth="1"/>
    <col min="4" max="4" width="29" style="4" customWidth="1"/>
    <col min="5" max="5" width="8.28515625" style="4" bestFit="1" customWidth="1"/>
    <col min="6" max="6" width="25" style="4" bestFit="1" customWidth="1"/>
    <col min="7" max="7" width="27" style="4" customWidth="1"/>
    <col min="8" max="8" width="19.85546875" style="4" customWidth="1"/>
    <col min="9" max="9" width="10.7109375" style="4" customWidth="1"/>
    <col min="10" max="10" width="9.42578125" style="4" customWidth="1"/>
    <col min="11" max="11" width="14.7109375" style="4" bestFit="1" customWidth="1"/>
    <col min="12" max="12" width="9.42578125" style="4" customWidth="1"/>
    <col min="13" max="13" width="12.42578125" style="4" bestFit="1" customWidth="1"/>
    <col min="14" max="14" width="9.28515625" style="4" bestFit="1" customWidth="1"/>
    <col min="15" max="15" width="9.140625" style="4" bestFit="1" customWidth="1"/>
    <col min="16" max="16" width="8.42578125" style="4" bestFit="1" customWidth="1"/>
    <col min="17" max="17" width="9.7109375" style="4" bestFit="1" customWidth="1"/>
    <col min="18" max="18" width="11" style="4" bestFit="1" customWidth="1"/>
    <col min="19" max="16384" width="9.140625" style="4"/>
  </cols>
  <sheetData>
    <row r="1" spans="1:16" ht="17.100000000000001" customHeight="1" x14ac:dyDescent="0.25">
      <c r="A1" s="342" t="s">
        <v>255</v>
      </c>
      <c r="B1" s="342"/>
      <c r="C1" s="343"/>
      <c r="D1" s="344" t="s">
        <v>23</v>
      </c>
      <c r="E1" s="345"/>
      <c r="F1" s="345"/>
      <c r="G1" s="46"/>
      <c r="H1" s="47"/>
      <c r="I1" s="48"/>
      <c r="O1" s="49"/>
      <c r="P1" s="50"/>
    </row>
    <row r="2" spans="1:16" ht="17.100000000000001" customHeight="1" thickBot="1" x14ac:dyDescent="0.3">
      <c r="A2" s="346" t="s">
        <v>24</v>
      </c>
      <c r="B2" s="347"/>
      <c r="C2" s="348"/>
      <c r="D2" s="297" t="s">
        <v>226</v>
      </c>
      <c r="E2" s="338"/>
      <c r="F2" s="339"/>
      <c r="G2" s="298" t="s">
        <v>227</v>
      </c>
      <c r="H2" s="354"/>
      <c r="I2" s="355"/>
      <c r="J2" s="355"/>
      <c r="K2" s="315" t="s">
        <v>228</v>
      </c>
      <c r="L2" s="339"/>
      <c r="M2" s="339"/>
      <c r="N2" s="339"/>
      <c r="O2" s="339"/>
      <c r="P2" s="358"/>
    </row>
    <row r="3" spans="1:16" ht="17.100000000000001" customHeight="1" x14ac:dyDescent="0.25">
      <c r="A3" s="12" t="s">
        <v>25</v>
      </c>
      <c r="B3" s="13" t="s">
        <v>3</v>
      </c>
      <c r="C3" s="13" t="s">
        <v>4</v>
      </c>
      <c r="D3" s="14" t="s">
        <v>5</v>
      </c>
      <c r="E3" s="15" t="s">
        <v>6</v>
      </c>
      <c r="F3" s="14" t="s">
        <v>7</v>
      </c>
      <c r="G3" s="14" t="s">
        <v>8</v>
      </c>
      <c r="H3" s="14" t="s">
        <v>9</v>
      </c>
      <c r="I3" s="16" t="s">
        <v>10</v>
      </c>
      <c r="J3" s="16" t="s">
        <v>11</v>
      </c>
      <c r="K3" s="16" t="s">
        <v>12</v>
      </c>
      <c r="L3" s="16" t="s">
        <v>11</v>
      </c>
      <c r="M3" s="17" t="s">
        <v>283</v>
      </c>
      <c r="N3" s="16" t="s">
        <v>14</v>
      </c>
      <c r="O3" s="13" t="s">
        <v>15</v>
      </c>
      <c r="P3" s="18" t="s">
        <v>16</v>
      </c>
    </row>
    <row r="4" spans="1:16" x14ac:dyDescent="0.25">
      <c r="A4" s="19"/>
      <c r="B4" s="20"/>
      <c r="C4" s="20"/>
      <c r="D4" s="21"/>
      <c r="E4" s="22"/>
      <c r="F4" s="21"/>
      <c r="G4" s="21"/>
      <c r="H4" s="21"/>
      <c r="I4" s="37"/>
      <c r="J4" s="309"/>
      <c r="K4" s="44"/>
      <c r="L4" s="309"/>
      <c r="M4" s="38"/>
      <c r="N4" s="20"/>
      <c r="O4" s="20"/>
      <c r="P4" s="24"/>
    </row>
    <row r="5" spans="1:16" x14ac:dyDescent="0.25">
      <c r="A5" s="19"/>
      <c r="B5" s="20"/>
      <c r="C5" s="20"/>
      <c r="D5" s="21"/>
      <c r="E5" s="22"/>
      <c r="F5" s="21"/>
      <c r="G5" s="21"/>
      <c r="H5" s="21"/>
      <c r="I5" s="37"/>
      <c r="J5" s="309"/>
      <c r="K5" s="44"/>
      <c r="L5" s="309"/>
      <c r="M5" s="38"/>
      <c r="N5" s="20"/>
      <c r="O5" s="20"/>
      <c r="P5" s="24"/>
    </row>
    <row r="6" spans="1:16" x14ac:dyDescent="0.25">
      <c r="A6" s="26"/>
      <c r="B6" s="28"/>
      <c r="C6" s="20"/>
      <c r="D6" s="21"/>
      <c r="E6" s="22"/>
      <c r="F6" s="21"/>
      <c r="G6" s="21"/>
      <c r="H6" s="21"/>
      <c r="I6" s="37"/>
      <c r="J6" s="38"/>
      <c r="K6" s="20"/>
      <c r="L6" s="20"/>
      <c r="P6" s="11"/>
    </row>
    <row r="7" spans="1:16" x14ac:dyDescent="0.25">
      <c r="A7" s="26"/>
      <c r="B7" s="28"/>
      <c r="C7" s="20"/>
      <c r="D7" s="21"/>
      <c r="E7" s="22"/>
      <c r="F7" s="57"/>
      <c r="G7" s="57"/>
      <c r="H7" s="57"/>
      <c r="I7" s="67"/>
      <c r="J7" s="69"/>
      <c r="K7" s="68"/>
      <c r="L7" s="68"/>
      <c r="M7" s="43"/>
      <c r="N7" s="43"/>
      <c r="O7" s="43"/>
      <c r="P7" s="312"/>
    </row>
    <row r="8" spans="1:16" x14ac:dyDescent="0.25">
      <c r="A8" s="26"/>
      <c r="B8" s="28"/>
      <c r="C8" s="20"/>
      <c r="D8" s="21"/>
      <c r="E8" s="22"/>
      <c r="F8" s="21"/>
      <c r="G8" s="21"/>
      <c r="H8" s="21"/>
      <c r="I8" s="37"/>
      <c r="J8" s="38"/>
      <c r="K8" s="20"/>
      <c r="L8" s="20"/>
      <c r="P8" s="11"/>
    </row>
    <row r="9" spans="1:16" x14ac:dyDescent="0.25">
      <c r="A9" s="19"/>
      <c r="B9" s="20"/>
      <c r="C9" s="20"/>
      <c r="D9" s="21"/>
      <c r="E9" s="22"/>
      <c r="F9" s="21"/>
      <c r="G9" s="21"/>
      <c r="H9" s="21"/>
      <c r="I9" s="37"/>
      <c r="J9" s="309"/>
      <c r="K9" s="44"/>
      <c r="L9" s="309"/>
      <c r="M9" s="38"/>
      <c r="N9" s="20"/>
      <c r="O9" s="20"/>
      <c r="P9" s="24"/>
    </row>
    <row r="10" spans="1:16" x14ac:dyDescent="0.25">
      <c r="A10" s="19"/>
      <c r="B10" s="20"/>
      <c r="C10" s="20"/>
      <c r="D10" s="21"/>
      <c r="E10" s="22"/>
      <c r="F10" s="21"/>
      <c r="G10" s="21"/>
      <c r="H10" s="21"/>
      <c r="I10" s="37"/>
      <c r="J10" s="309"/>
      <c r="K10" s="44"/>
      <c r="L10" s="309"/>
      <c r="M10" s="38"/>
      <c r="N10" s="20"/>
      <c r="O10" s="20"/>
      <c r="P10" s="24"/>
    </row>
    <row r="11" spans="1:16" x14ac:dyDescent="0.25">
      <c r="A11" s="19"/>
      <c r="B11" s="20"/>
      <c r="C11" s="20"/>
      <c r="D11" s="21"/>
      <c r="E11" s="22"/>
      <c r="F11" s="21"/>
      <c r="G11" s="21"/>
      <c r="H11" s="21"/>
      <c r="I11" s="37"/>
      <c r="J11" s="309"/>
      <c r="K11" s="44"/>
      <c r="L11" s="309"/>
      <c r="M11" s="38"/>
      <c r="N11" s="20"/>
      <c r="O11" s="20"/>
      <c r="P11" s="24"/>
    </row>
    <row r="12" spans="1:16" x14ac:dyDescent="0.25">
      <c r="A12" s="19"/>
      <c r="B12" s="20"/>
      <c r="C12" s="20"/>
      <c r="D12" s="21"/>
      <c r="E12" s="22"/>
      <c r="F12" s="21"/>
      <c r="G12" s="21"/>
      <c r="H12" s="21"/>
      <c r="I12" s="37"/>
      <c r="J12" s="309"/>
      <c r="K12" s="44"/>
      <c r="L12" s="309"/>
      <c r="M12" s="38"/>
      <c r="N12" s="20"/>
      <c r="O12" s="20"/>
      <c r="P12" s="24"/>
    </row>
    <row r="13" spans="1:16" x14ac:dyDescent="0.25">
      <c r="A13" s="19"/>
      <c r="B13" s="20"/>
      <c r="C13" s="20"/>
      <c r="D13" s="21"/>
      <c r="E13" s="22"/>
      <c r="F13" s="21"/>
      <c r="G13" s="21"/>
      <c r="H13" s="21"/>
      <c r="I13" s="37"/>
      <c r="J13" s="309"/>
      <c r="K13" s="44"/>
      <c r="L13" s="309"/>
      <c r="M13" s="38"/>
      <c r="N13" s="20"/>
      <c r="O13" s="20"/>
      <c r="P13" s="24"/>
    </row>
    <row r="14" spans="1:16" x14ac:dyDescent="0.25">
      <c r="A14" s="26"/>
      <c r="B14" s="28"/>
      <c r="C14" s="20"/>
      <c r="D14" s="21"/>
      <c r="E14" s="22"/>
      <c r="F14" s="57"/>
      <c r="G14" s="57"/>
      <c r="H14" s="57"/>
      <c r="I14" s="67"/>
      <c r="J14" s="69"/>
      <c r="K14" s="68"/>
      <c r="L14" s="68"/>
      <c r="M14" s="43"/>
      <c r="N14" s="43"/>
      <c r="O14" s="43"/>
      <c r="P14" s="312"/>
    </row>
    <row r="15" spans="1:16" x14ac:dyDescent="0.25">
      <c r="A15" s="26"/>
      <c r="B15" s="28"/>
      <c r="C15" s="20"/>
      <c r="D15" s="21"/>
      <c r="E15" s="22"/>
      <c r="F15" s="57"/>
      <c r="G15" s="57"/>
      <c r="H15" s="57"/>
      <c r="I15" s="67"/>
      <c r="J15" s="69"/>
      <c r="K15" s="68"/>
      <c r="L15" s="68"/>
      <c r="M15" s="43"/>
      <c r="N15" s="43"/>
      <c r="O15" s="43"/>
      <c r="P15" s="312"/>
    </row>
    <row r="16" spans="1:16" x14ac:dyDescent="0.25">
      <c r="A16" s="19"/>
      <c r="B16" s="20"/>
      <c r="C16" s="20"/>
      <c r="D16" s="21"/>
      <c r="E16" s="22"/>
      <c r="F16" s="21"/>
      <c r="G16" s="21"/>
      <c r="H16" s="21"/>
      <c r="I16" s="37"/>
      <c r="J16" s="309"/>
      <c r="K16" s="44"/>
      <c r="L16" s="309"/>
      <c r="M16" s="38"/>
      <c r="N16" s="20"/>
      <c r="O16" s="20"/>
      <c r="P16" s="24"/>
    </row>
    <row r="17" spans="1:16" x14ac:dyDescent="0.25">
      <c r="A17" s="19"/>
      <c r="B17" s="20"/>
      <c r="C17" s="20"/>
      <c r="D17" s="21"/>
      <c r="E17" s="22"/>
      <c r="F17" s="21"/>
      <c r="G17" s="21"/>
      <c r="H17" s="21"/>
      <c r="I17" s="37"/>
      <c r="J17" s="309"/>
      <c r="K17" s="44"/>
      <c r="L17" s="309"/>
      <c r="M17" s="38"/>
      <c r="N17" s="20"/>
      <c r="O17" s="20"/>
      <c r="P17" s="24"/>
    </row>
    <row r="18" spans="1:16" x14ac:dyDescent="0.25">
      <c r="A18" s="26"/>
      <c r="B18" s="28"/>
      <c r="C18" s="20"/>
      <c r="D18" s="21"/>
      <c r="E18" s="22"/>
      <c r="F18" s="57"/>
      <c r="G18" s="57"/>
      <c r="H18" s="57"/>
      <c r="I18" s="67"/>
      <c r="J18" s="69"/>
      <c r="K18" s="68"/>
      <c r="L18" s="68"/>
      <c r="M18" s="43"/>
      <c r="N18" s="43"/>
      <c r="O18" s="43"/>
      <c r="P18" s="312"/>
    </row>
    <row r="19" spans="1:16" x14ac:dyDescent="0.25">
      <c r="A19" s="26"/>
      <c r="B19" s="28"/>
      <c r="C19" s="20"/>
      <c r="D19" s="21"/>
      <c r="E19" s="22"/>
      <c r="F19" s="57"/>
      <c r="G19" s="57"/>
      <c r="H19" s="57"/>
      <c r="I19" s="67"/>
      <c r="J19" s="69"/>
      <c r="K19" s="68"/>
      <c r="L19" s="68"/>
      <c r="M19" s="43"/>
      <c r="N19" s="43"/>
      <c r="O19" s="43"/>
      <c r="P19" s="312"/>
    </row>
    <row r="20" spans="1:16" x14ac:dyDescent="0.25">
      <c r="A20" s="26"/>
      <c r="B20" s="28"/>
      <c r="C20" s="20"/>
      <c r="D20" s="21"/>
      <c r="E20" s="22"/>
      <c r="F20" s="21"/>
      <c r="G20" s="21"/>
      <c r="H20" s="21"/>
      <c r="I20" s="37"/>
      <c r="J20" s="38"/>
      <c r="K20" s="20"/>
      <c r="L20" s="20"/>
      <c r="P20" s="11"/>
    </row>
    <row r="21" spans="1:16" x14ac:dyDescent="0.25">
      <c r="A21" s="19"/>
      <c r="B21" s="20"/>
      <c r="C21" s="20"/>
      <c r="D21" s="21"/>
      <c r="E21" s="22"/>
      <c r="F21" s="21"/>
      <c r="G21" s="21"/>
      <c r="H21" s="21"/>
      <c r="I21" s="37"/>
      <c r="J21" s="309"/>
      <c r="K21" s="44"/>
      <c r="L21" s="309"/>
      <c r="M21" s="38"/>
      <c r="N21" s="20"/>
      <c r="O21" s="20"/>
      <c r="P21" s="24"/>
    </row>
    <row r="22" spans="1:16" x14ac:dyDescent="0.25">
      <c r="A22" s="19"/>
      <c r="B22" s="20"/>
      <c r="C22" s="20"/>
      <c r="D22" s="21"/>
      <c r="E22" s="22"/>
      <c r="F22" s="21"/>
      <c r="G22" s="21"/>
      <c r="H22" s="21"/>
      <c r="I22" s="37"/>
      <c r="J22" s="309"/>
      <c r="K22" s="44"/>
      <c r="L22" s="309"/>
      <c r="M22" s="38"/>
      <c r="N22" s="20"/>
      <c r="O22" s="20"/>
      <c r="P22" s="24"/>
    </row>
    <row r="23" spans="1:16" x14ac:dyDescent="0.25">
      <c r="A23" s="19"/>
      <c r="B23" s="20"/>
      <c r="C23" s="20"/>
      <c r="D23" s="21"/>
      <c r="E23" s="22"/>
      <c r="F23" s="21"/>
      <c r="G23" s="21"/>
      <c r="H23" s="21"/>
      <c r="I23" s="37"/>
      <c r="J23" s="309"/>
      <c r="K23" s="44"/>
      <c r="L23" s="309"/>
      <c r="M23" s="38"/>
      <c r="N23" s="20"/>
      <c r="O23" s="20"/>
      <c r="P23" s="24"/>
    </row>
    <row r="24" spans="1:16" x14ac:dyDescent="0.25">
      <c r="A24" s="19"/>
      <c r="B24" s="20"/>
      <c r="C24" s="20"/>
      <c r="D24" s="21"/>
      <c r="E24" s="22"/>
      <c r="F24" s="21"/>
      <c r="G24" s="21"/>
      <c r="H24" s="21"/>
      <c r="I24" s="37"/>
      <c r="J24" s="309"/>
      <c r="K24" s="44"/>
      <c r="L24" s="309"/>
      <c r="M24" s="38"/>
      <c r="N24" s="20"/>
      <c r="O24" s="20"/>
      <c r="P24" s="24"/>
    </row>
    <row r="25" spans="1:16" x14ac:dyDescent="0.25">
      <c r="A25" s="26"/>
      <c r="B25" s="28"/>
      <c r="C25" s="20"/>
      <c r="D25" s="21"/>
      <c r="E25" s="22"/>
      <c r="F25" s="21"/>
      <c r="G25" s="21"/>
      <c r="H25" s="21"/>
      <c r="I25" s="37"/>
      <c r="J25" s="38"/>
      <c r="K25" s="20"/>
      <c r="L25" s="20"/>
      <c r="P25" s="11"/>
    </row>
    <row r="26" spans="1:16" x14ac:dyDescent="0.25">
      <c r="A26" s="19"/>
      <c r="B26" s="20"/>
      <c r="C26" s="20"/>
      <c r="D26" s="21"/>
      <c r="E26" s="22"/>
      <c r="F26" s="57"/>
      <c r="G26" s="57"/>
      <c r="H26" s="57"/>
      <c r="I26" s="67"/>
      <c r="J26" s="311"/>
      <c r="K26" s="306"/>
      <c r="L26" s="311"/>
      <c r="M26" s="69"/>
      <c r="N26" s="68"/>
      <c r="O26" s="68"/>
      <c r="P26" s="70"/>
    </row>
    <row r="27" spans="1:16" x14ac:dyDescent="0.25">
      <c r="A27" s="26"/>
      <c r="B27" s="28"/>
      <c r="C27" s="20"/>
      <c r="D27" s="21"/>
      <c r="E27" s="22"/>
      <c r="F27" s="57"/>
      <c r="G27" s="57"/>
      <c r="H27" s="57"/>
      <c r="I27" s="67"/>
      <c r="J27" s="69"/>
      <c r="K27" s="68"/>
      <c r="L27" s="68"/>
      <c r="M27" s="43"/>
      <c r="N27" s="43"/>
      <c r="O27" s="43"/>
      <c r="P27" s="312"/>
    </row>
    <row r="28" spans="1:16" x14ac:dyDescent="0.25">
      <c r="A28" s="26"/>
      <c r="B28" s="28"/>
      <c r="C28" s="20"/>
      <c r="D28" s="21"/>
      <c r="E28" s="22"/>
      <c r="F28" s="21"/>
      <c r="G28" s="21"/>
      <c r="H28" s="21"/>
      <c r="I28" s="37"/>
      <c r="J28" s="38"/>
      <c r="K28" s="20"/>
      <c r="L28" s="20"/>
      <c r="P28" s="11"/>
    </row>
    <row r="29" spans="1:16" x14ac:dyDescent="0.25">
      <c r="A29" s="26"/>
      <c r="B29" s="28"/>
      <c r="C29" s="20"/>
      <c r="D29" s="21"/>
      <c r="E29" s="22"/>
      <c r="F29" s="21"/>
      <c r="G29" s="21"/>
      <c r="H29" s="21"/>
      <c r="I29" s="37"/>
      <c r="J29" s="38"/>
      <c r="K29" s="20"/>
      <c r="L29" s="20"/>
      <c r="P29" s="11"/>
    </row>
    <row r="30" spans="1:16" x14ac:dyDescent="0.25">
      <c r="A30" s="26"/>
      <c r="B30" s="28"/>
      <c r="C30" s="20"/>
      <c r="D30" s="21"/>
      <c r="E30" s="22"/>
      <c r="F30" s="21"/>
      <c r="G30" s="21"/>
      <c r="H30" s="21"/>
      <c r="I30" s="37"/>
      <c r="J30" s="38"/>
      <c r="K30" s="20"/>
      <c r="L30" s="20"/>
      <c r="P30" s="11"/>
    </row>
    <row r="31" spans="1:16" ht="15.75" thickBot="1" x14ac:dyDescent="0.3">
      <c r="A31" s="29"/>
      <c r="B31" s="30"/>
      <c r="C31" s="31"/>
      <c r="D31" s="32"/>
      <c r="E31" s="33"/>
      <c r="F31" s="32"/>
      <c r="G31" s="32"/>
      <c r="H31" s="32"/>
      <c r="I31" s="53"/>
      <c r="J31" s="54"/>
      <c r="K31" s="31"/>
      <c r="L31" s="31"/>
      <c r="M31" s="31"/>
      <c r="N31" s="55"/>
      <c r="O31" s="55"/>
      <c r="P31" s="56"/>
    </row>
    <row r="32" spans="1:16" x14ac:dyDescent="0.25">
      <c r="A32" s="78"/>
      <c r="B32" s="300"/>
      <c r="C32" s="301"/>
      <c r="D32" s="302"/>
      <c r="E32" s="301"/>
      <c r="F32" s="301"/>
      <c r="G32" s="301"/>
      <c r="H32" s="303"/>
      <c r="I32" s="300"/>
      <c r="J32" s="304"/>
      <c r="K32" s="304"/>
      <c r="L32" s="305"/>
      <c r="M32" s="62"/>
      <c r="N32" s="62"/>
      <c r="O32" s="62"/>
      <c r="P32" s="295"/>
    </row>
    <row r="33" spans="1:16" ht="15.75" thickBot="1" x14ac:dyDescent="0.3">
      <c r="A33" s="346" t="s">
        <v>229</v>
      </c>
      <c r="B33" s="347"/>
      <c r="C33" s="348"/>
      <c r="D33" s="297" t="s">
        <v>226</v>
      </c>
      <c r="E33" s="338"/>
      <c r="F33" s="339"/>
      <c r="G33" s="298" t="s">
        <v>227</v>
      </c>
      <c r="H33" s="354"/>
      <c r="I33" s="355"/>
      <c r="J33" s="356" t="s">
        <v>228</v>
      </c>
      <c r="K33" s="355"/>
      <c r="L33" s="339"/>
      <c r="M33" s="357"/>
      <c r="N33" s="357"/>
      <c r="O33" s="357"/>
      <c r="P33" s="56"/>
    </row>
    <row r="34" spans="1:16" ht="30" x14ac:dyDescent="0.25">
      <c r="A34" s="12" t="s">
        <v>25</v>
      </c>
      <c r="B34" s="13" t="s">
        <v>3</v>
      </c>
      <c r="C34" s="13" t="s">
        <v>4</v>
      </c>
      <c r="D34" s="14" t="s">
        <v>5</v>
      </c>
      <c r="E34" s="15" t="s">
        <v>6</v>
      </c>
      <c r="F34" s="14" t="s">
        <v>7</v>
      </c>
      <c r="G34" s="14" t="s">
        <v>8</v>
      </c>
      <c r="H34" s="14" t="s">
        <v>9</v>
      </c>
      <c r="I34" s="16" t="s">
        <v>10</v>
      </c>
      <c r="J34" s="16" t="s">
        <v>11</v>
      </c>
      <c r="K34" s="16" t="s">
        <v>12</v>
      </c>
      <c r="L34" s="16" t="s">
        <v>11</v>
      </c>
      <c r="M34" s="17" t="s">
        <v>283</v>
      </c>
      <c r="N34" s="16" t="s">
        <v>14</v>
      </c>
      <c r="O34" s="13" t="s">
        <v>15</v>
      </c>
      <c r="P34" s="18" t="s">
        <v>16</v>
      </c>
    </row>
    <row r="35" spans="1:16" x14ac:dyDescent="0.25">
      <c r="A35" s="19">
        <v>2</v>
      </c>
      <c r="B35" s="20" t="s">
        <v>3</v>
      </c>
      <c r="C35" s="20" t="s">
        <v>27</v>
      </c>
      <c r="D35" s="21" t="s">
        <v>35</v>
      </c>
      <c r="E35" s="22">
        <v>41.3</v>
      </c>
      <c r="F35" s="21" t="s">
        <v>286</v>
      </c>
      <c r="G35" s="21" t="s">
        <v>281</v>
      </c>
      <c r="H35" s="21" t="s">
        <v>282</v>
      </c>
      <c r="I35" s="37">
        <v>45318</v>
      </c>
      <c r="J35" s="309">
        <v>0.4375</v>
      </c>
      <c r="K35" s="44">
        <v>45319</v>
      </c>
      <c r="L35" s="309">
        <v>0.3611111111111111</v>
      </c>
      <c r="M35" s="38" t="s">
        <v>283</v>
      </c>
      <c r="N35" s="20" t="s">
        <v>285</v>
      </c>
      <c r="O35" s="20" t="s">
        <v>269</v>
      </c>
      <c r="P35" s="24">
        <v>25</v>
      </c>
    </row>
    <row r="36" spans="1:16" x14ac:dyDescent="0.25">
      <c r="A36" s="26"/>
      <c r="B36" s="28"/>
      <c r="C36" s="20"/>
      <c r="D36" s="21"/>
      <c r="E36" s="22"/>
      <c r="F36" s="57"/>
      <c r="G36" s="57"/>
      <c r="H36" s="57"/>
      <c r="I36" s="67"/>
      <c r="J36" s="69"/>
      <c r="K36" s="68"/>
      <c r="L36" s="68"/>
      <c r="M36" s="68"/>
      <c r="N36" s="43"/>
      <c r="O36" s="43"/>
      <c r="P36" s="9"/>
    </row>
    <row r="37" spans="1:16" x14ac:dyDescent="0.25">
      <c r="A37" s="19"/>
      <c r="B37" s="20"/>
      <c r="C37" s="20"/>
      <c r="D37" s="21"/>
      <c r="E37" s="22"/>
      <c r="F37" s="57" t="s">
        <v>286</v>
      </c>
      <c r="G37" s="21"/>
      <c r="H37" s="21"/>
      <c r="I37" s="37"/>
      <c r="J37" s="309"/>
      <c r="K37" s="44"/>
      <c r="L37" s="309"/>
      <c r="M37" s="38"/>
      <c r="N37" s="20"/>
      <c r="O37" s="68" t="s">
        <v>36</v>
      </c>
      <c r="P37" s="70">
        <f>SUM(P35:P36)</f>
        <v>25</v>
      </c>
    </row>
    <row r="38" spans="1:16" x14ac:dyDescent="0.25">
      <c r="A38" s="19"/>
      <c r="B38" s="20"/>
      <c r="C38" s="20"/>
      <c r="D38" s="21"/>
      <c r="E38" s="22"/>
      <c r="F38" s="21"/>
      <c r="G38" s="21"/>
      <c r="H38" s="21"/>
      <c r="I38" s="37"/>
      <c r="J38" s="309"/>
      <c r="K38" s="44"/>
      <c r="L38" s="309"/>
      <c r="M38" s="38"/>
      <c r="N38" s="20"/>
      <c r="O38" s="20"/>
      <c r="P38" s="24"/>
    </row>
    <row r="39" spans="1:16" x14ac:dyDescent="0.25">
      <c r="A39" s="19"/>
      <c r="B39" s="20"/>
      <c r="C39" s="20"/>
      <c r="D39" s="21"/>
      <c r="E39" s="22"/>
      <c r="F39" s="21"/>
      <c r="G39" s="21"/>
      <c r="H39" s="21"/>
      <c r="I39" s="37"/>
      <c r="J39" s="309"/>
      <c r="K39" s="44"/>
      <c r="L39" s="309"/>
      <c r="M39" s="38"/>
      <c r="N39" s="20"/>
      <c r="O39" s="20"/>
      <c r="P39" s="24"/>
    </row>
    <row r="40" spans="1:16" x14ac:dyDescent="0.25">
      <c r="A40" s="19"/>
      <c r="B40" s="20"/>
      <c r="C40" s="20"/>
      <c r="D40" s="21"/>
      <c r="E40" s="22"/>
      <c r="F40" s="21"/>
      <c r="G40" s="21"/>
      <c r="H40" s="21"/>
      <c r="I40" s="37"/>
      <c r="J40" s="309"/>
      <c r="K40" s="44"/>
      <c r="L40" s="309"/>
      <c r="M40" s="38"/>
      <c r="N40" s="20"/>
      <c r="O40" s="20"/>
      <c r="P40" s="24"/>
    </row>
    <row r="41" spans="1:16" x14ac:dyDescent="0.25">
      <c r="A41" s="19"/>
      <c r="B41" s="20"/>
      <c r="C41" s="20"/>
      <c r="D41" s="21"/>
      <c r="E41" s="22"/>
      <c r="F41" s="21"/>
      <c r="G41" s="21"/>
      <c r="H41" s="21"/>
      <c r="I41" s="37"/>
      <c r="J41" s="309"/>
      <c r="K41" s="44"/>
      <c r="L41" s="309"/>
      <c r="M41" s="38"/>
      <c r="N41" s="20"/>
      <c r="O41" s="20"/>
      <c r="P41" s="24"/>
    </row>
    <row r="42" spans="1:16" ht="17.100000000000001" customHeight="1" x14ac:dyDescent="0.25">
      <c r="A42" s="19"/>
      <c r="B42" s="20"/>
      <c r="C42" s="20"/>
      <c r="D42" s="21"/>
      <c r="E42" s="22"/>
      <c r="F42" s="21"/>
      <c r="G42" s="21"/>
      <c r="H42" s="21"/>
      <c r="I42" s="37"/>
      <c r="J42" s="309"/>
      <c r="K42" s="44"/>
      <c r="L42" s="309"/>
      <c r="M42" s="38"/>
      <c r="N42" s="20"/>
      <c r="O42" s="20"/>
      <c r="P42" s="24"/>
    </row>
    <row r="43" spans="1:16" ht="17.100000000000001" customHeight="1" outlineLevel="2" x14ac:dyDescent="0.25">
      <c r="A43" s="19"/>
      <c r="B43" s="20"/>
      <c r="C43" s="20"/>
      <c r="D43" s="21"/>
      <c r="E43" s="22"/>
      <c r="F43" s="21"/>
      <c r="G43" s="21"/>
      <c r="H43" s="21"/>
      <c r="I43" s="37"/>
      <c r="J43" s="309"/>
      <c r="K43" s="44"/>
      <c r="L43" s="309"/>
      <c r="M43" s="38"/>
      <c r="N43" s="20"/>
      <c r="O43" s="20"/>
      <c r="P43" s="24"/>
    </row>
    <row r="44" spans="1:16" x14ac:dyDescent="0.25">
      <c r="A44" s="19"/>
      <c r="B44" s="20"/>
      <c r="C44" s="20"/>
      <c r="D44" s="21"/>
      <c r="E44" s="22"/>
      <c r="F44" s="21"/>
      <c r="G44" s="21"/>
      <c r="H44" s="21"/>
      <c r="I44" s="37"/>
      <c r="J44" s="309"/>
      <c r="K44" s="44"/>
      <c r="L44" s="309"/>
      <c r="M44" s="38"/>
      <c r="N44" s="20"/>
      <c r="O44" s="20"/>
      <c r="P44" s="24"/>
    </row>
    <row r="45" spans="1:16" x14ac:dyDescent="0.25">
      <c r="A45" s="19"/>
      <c r="B45" s="20"/>
      <c r="C45" s="20"/>
      <c r="D45" s="21"/>
      <c r="E45" s="22"/>
      <c r="F45" s="21"/>
      <c r="G45" s="21"/>
      <c r="H45" s="21"/>
      <c r="I45" s="37"/>
      <c r="J45" s="309"/>
      <c r="K45" s="44"/>
      <c r="L45" s="309"/>
      <c r="M45" s="38"/>
      <c r="N45" s="20"/>
      <c r="O45" s="20"/>
      <c r="P45" s="24"/>
    </row>
    <row r="46" spans="1:16" x14ac:dyDescent="0.25">
      <c r="A46" s="19"/>
      <c r="B46" s="20"/>
      <c r="C46" s="20"/>
      <c r="D46" s="21"/>
      <c r="E46" s="22"/>
      <c r="F46" s="21"/>
      <c r="G46" s="21"/>
      <c r="H46" s="21"/>
      <c r="I46" s="37"/>
      <c r="J46" s="309"/>
      <c r="K46" s="44"/>
      <c r="L46" s="309"/>
      <c r="M46" s="38"/>
      <c r="N46" s="20"/>
      <c r="O46" s="20"/>
      <c r="P46" s="24"/>
    </row>
    <row r="47" spans="1:16" x14ac:dyDescent="0.25">
      <c r="A47" s="26"/>
      <c r="B47" s="28"/>
      <c r="C47" s="20"/>
      <c r="D47" s="21"/>
      <c r="E47" s="22"/>
      <c r="F47" s="21"/>
      <c r="G47" s="21"/>
      <c r="H47" s="21"/>
      <c r="I47" s="37"/>
      <c r="J47" s="38"/>
      <c r="K47" s="20"/>
      <c r="L47" s="20"/>
      <c r="M47" s="20"/>
      <c r="P47" s="66"/>
    </row>
    <row r="48" spans="1:16" x14ac:dyDescent="0.25">
      <c r="A48" s="26"/>
      <c r="B48" s="28"/>
      <c r="C48" s="20"/>
      <c r="D48" s="21"/>
      <c r="E48" s="22"/>
      <c r="F48" s="57"/>
      <c r="G48" s="57"/>
      <c r="H48" s="57"/>
      <c r="I48" s="67"/>
      <c r="J48" s="69"/>
      <c r="K48" s="68"/>
      <c r="L48" s="68"/>
      <c r="M48" s="68"/>
      <c r="N48" s="43"/>
      <c r="O48" s="43"/>
      <c r="P48" s="9"/>
    </row>
    <row r="49" spans="1:16" x14ac:dyDescent="0.25">
      <c r="A49" s="26"/>
      <c r="B49" s="28"/>
      <c r="C49" s="20"/>
      <c r="D49" s="21"/>
      <c r="E49" s="22"/>
      <c r="F49" s="57"/>
      <c r="G49" s="57"/>
      <c r="H49" s="57"/>
      <c r="I49" s="67"/>
      <c r="J49" s="69"/>
      <c r="K49" s="68"/>
      <c r="L49" s="68"/>
      <c r="M49" s="68"/>
      <c r="N49" s="43"/>
      <c r="O49" s="43"/>
      <c r="P49" s="9"/>
    </row>
    <row r="50" spans="1:16" x14ac:dyDescent="0.25">
      <c r="A50" s="19"/>
      <c r="B50" s="20"/>
      <c r="C50" s="20"/>
      <c r="D50" s="21"/>
      <c r="E50" s="22"/>
      <c r="F50" s="21"/>
      <c r="G50" s="21"/>
      <c r="H50" s="21"/>
      <c r="I50" s="37"/>
      <c r="J50" s="309"/>
      <c r="K50" s="44"/>
      <c r="L50" s="309"/>
      <c r="M50" s="38"/>
      <c r="N50" s="20"/>
      <c r="O50" s="20"/>
      <c r="P50" s="24"/>
    </row>
    <row r="51" spans="1:16" x14ac:dyDescent="0.25">
      <c r="A51" s="26"/>
      <c r="B51" s="28"/>
      <c r="C51" s="20"/>
      <c r="D51" s="21"/>
      <c r="E51" s="22"/>
      <c r="F51" s="57"/>
      <c r="G51" s="57"/>
      <c r="H51" s="57"/>
      <c r="I51" s="67"/>
      <c r="J51" s="69"/>
      <c r="K51" s="68"/>
      <c r="L51" s="68"/>
      <c r="M51" s="68"/>
      <c r="N51" s="43"/>
      <c r="O51" s="43"/>
      <c r="P51" s="9"/>
    </row>
    <row r="52" spans="1:16" x14ac:dyDescent="0.25">
      <c r="A52" s="26"/>
      <c r="B52" s="28"/>
      <c r="C52" s="20"/>
      <c r="D52" s="21"/>
      <c r="E52" s="22"/>
      <c r="F52" s="57"/>
      <c r="G52" s="57"/>
      <c r="H52" s="57"/>
      <c r="I52" s="67"/>
      <c r="J52" s="69"/>
      <c r="K52" s="68"/>
      <c r="L52" s="68"/>
      <c r="M52" s="68"/>
      <c r="N52" s="43"/>
      <c r="O52" s="43"/>
      <c r="P52" s="9"/>
    </row>
    <row r="53" spans="1:16" x14ac:dyDescent="0.25">
      <c r="A53" s="19"/>
      <c r="B53" s="20"/>
      <c r="C53" s="20"/>
      <c r="D53" s="21"/>
      <c r="E53" s="22"/>
      <c r="F53" s="21"/>
      <c r="G53" s="21"/>
      <c r="H53" s="21"/>
      <c r="I53" s="37"/>
      <c r="J53" s="309"/>
      <c r="K53" s="44"/>
      <c r="L53" s="309"/>
      <c r="M53" s="38"/>
      <c r="N53" s="20"/>
      <c r="O53" s="20"/>
      <c r="P53" s="24"/>
    </row>
    <row r="54" spans="1:16" x14ac:dyDescent="0.25">
      <c r="A54" s="19"/>
      <c r="B54" s="20"/>
      <c r="C54" s="20"/>
      <c r="D54" s="21"/>
      <c r="E54" s="22"/>
      <c r="F54" s="21"/>
      <c r="G54" s="21"/>
      <c r="H54" s="21"/>
      <c r="I54" s="37"/>
      <c r="J54" s="309"/>
      <c r="K54" s="44"/>
      <c r="L54" s="309"/>
      <c r="M54" s="38"/>
      <c r="N54" s="20"/>
      <c r="O54" s="20"/>
      <c r="P54" s="24"/>
    </row>
    <row r="55" spans="1:16" ht="17.100000000000001" customHeight="1" outlineLevel="2" x14ac:dyDescent="0.25">
      <c r="A55" s="19"/>
      <c r="B55" s="20"/>
      <c r="C55" s="20"/>
      <c r="D55" s="21"/>
      <c r="E55" s="22"/>
      <c r="F55" s="21"/>
      <c r="G55" s="21"/>
      <c r="H55" s="21"/>
      <c r="I55" s="37"/>
      <c r="J55" s="309"/>
      <c r="K55" s="44"/>
      <c r="L55" s="309"/>
      <c r="M55" s="38"/>
      <c r="N55" s="20"/>
      <c r="O55" s="20"/>
      <c r="P55" s="24"/>
    </row>
    <row r="56" spans="1:16" x14ac:dyDescent="0.25">
      <c r="A56" s="19"/>
      <c r="B56" s="20"/>
      <c r="C56" s="20"/>
      <c r="D56" s="21"/>
      <c r="E56" s="22"/>
      <c r="F56" s="21"/>
      <c r="G56" s="21"/>
      <c r="H56" s="21"/>
      <c r="I56" s="37"/>
      <c r="J56" s="309"/>
      <c r="K56" s="44"/>
      <c r="L56" s="309"/>
      <c r="M56" s="38"/>
      <c r="N56" s="20"/>
      <c r="O56" s="20"/>
      <c r="P56" s="24"/>
    </row>
    <row r="57" spans="1:16" x14ac:dyDescent="0.25">
      <c r="A57" s="19"/>
      <c r="B57" s="20"/>
      <c r="C57" s="20"/>
      <c r="D57" s="21"/>
      <c r="E57" s="22"/>
      <c r="F57" s="21"/>
      <c r="G57" s="21"/>
      <c r="H57" s="21"/>
      <c r="I57" s="37"/>
      <c r="J57" s="309"/>
      <c r="K57" s="44"/>
      <c r="L57" s="309"/>
      <c r="M57" s="38"/>
      <c r="N57" s="20"/>
      <c r="O57" s="20"/>
      <c r="P57" s="24"/>
    </row>
    <row r="58" spans="1:16" x14ac:dyDescent="0.25">
      <c r="A58" s="26"/>
      <c r="B58" s="28"/>
      <c r="C58" s="20"/>
      <c r="D58" s="21"/>
      <c r="E58" s="22"/>
      <c r="F58" s="21"/>
      <c r="G58" s="21"/>
      <c r="H58" s="21"/>
      <c r="I58" s="37"/>
      <c r="J58" s="38"/>
      <c r="K58" s="20"/>
      <c r="L58" s="20"/>
      <c r="M58" s="20"/>
      <c r="P58" s="66"/>
    </row>
    <row r="59" spans="1:16" x14ac:dyDescent="0.25">
      <c r="A59" s="26"/>
      <c r="B59" s="28"/>
      <c r="C59" s="20"/>
      <c r="D59" s="21"/>
      <c r="E59" s="22"/>
      <c r="F59" s="57"/>
      <c r="G59" s="57"/>
      <c r="H59" s="57"/>
      <c r="I59" s="67"/>
      <c r="J59" s="69"/>
      <c r="K59" s="68"/>
      <c r="L59" s="68"/>
      <c r="M59" s="68"/>
      <c r="N59" s="43"/>
      <c r="O59" s="43"/>
      <c r="P59" s="9"/>
    </row>
    <row r="60" spans="1:16" x14ac:dyDescent="0.25">
      <c r="A60" s="26"/>
      <c r="B60" s="28"/>
      <c r="C60" s="20"/>
      <c r="D60" s="21"/>
      <c r="E60" s="22"/>
      <c r="F60" s="21"/>
      <c r="G60" s="21"/>
      <c r="H60" s="21"/>
      <c r="I60" s="37"/>
      <c r="J60" s="38"/>
      <c r="K60" s="20"/>
      <c r="L60" s="20"/>
      <c r="M60" s="20"/>
      <c r="P60" s="66"/>
    </row>
    <row r="61" spans="1:16" x14ac:dyDescent="0.25">
      <c r="A61" s="26"/>
      <c r="B61" s="28"/>
      <c r="C61" s="20"/>
      <c r="D61" s="21"/>
      <c r="E61" s="22"/>
      <c r="F61" s="57"/>
      <c r="G61" s="57"/>
      <c r="H61" s="57"/>
      <c r="I61" s="67"/>
      <c r="J61" s="69"/>
      <c r="K61" s="68"/>
      <c r="L61" s="68"/>
      <c r="M61" s="68"/>
      <c r="N61" s="43"/>
      <c r="O61" s="43"/>
      <c r="P61" s="9"/>
    </row>
    <row r="62" spans="1:16" x14ac:dyDescent="0.25">
      <c r="A62" s="26"/>
      <c r="B62" s="28"/>
      <c r="C62" s="20"/>
      <c r="D62" s="21"/>
      <c r="E62" s="22"/>
      <c r="F62" s="21"/>
      <c r="G62" s="21"/>
      <c r="H62" s="21"/>
      <c r="I62" s="37"/>
      <c r="J62" s="38"/>
      <c r="K62" s="20"/>
      <c r="L62" s="20"/>
      <c r="M62" s="20"/>
      <c r="P62" s="66"/>
    </row>
    <row r="63" spans="1:16" x14ac:dyDescent="0.25">
      <c r="A63" s="26"/>
      <c r="B63" s="28"/>
      <c r="C63" s="20"/>
      <c r="D63" s="21"/>
      <c r="E63" s="22"/>
      <c r="F63" s="21"/>
      <c r="G63" s="21"/>
      <c r="H63" s="21"/>
      <c r="I63" s="37"/>
      <c r="J63" s="38"/>
      <c r="K63" s="20"/>
      <c r="L63" s="20"/>
      <c r="M63" s="20"/>
      <c r="P63" s="66"/>
    </row>
    <row r="64" spans="1:16" x14ac:dyDescent="0.25">
      <c r="A64" s="26"/>
      <c r="B64" s="28"/>
      <c r="C64" s="20"/>
      <c r="D64" s="21"/>
      <c r="E64" s="22"/>
      <c r="F64" s="21"/>
      <c r="G64" s="21"/>
      <c r="H64" s="21"/>
      <c r="I64" s="37"/>
      <c r="J64" s="38"/>
      <c r="K64" s="20"/>
      <c r="L64" s="20"/>
      <c r="M64" s="20"/>
      <c r="P64" s="66"/>
    </row>
    <row r="65" spans="1:16" ht="15.75" thickBot="1" x14ac:dyDescent="0.3">
      <c r="A65" s="29"/>
      <c r="B65" s="30"/>
      <c r="C65" s="31"/>
      <c r="D65" s="32"/>
      <c r="E65" s="33"/>
      <c r="F65" s="32"/>
      <c r="G65" s="32"/>
      <c r="H65" s="32"/>
      <c r="I65" s="53"/>
      <c r="J65" s="54"/>
      <c r="K65" s="31"/>
      <c r="L65" s="31"/>
      <c r="M65" s="31"/>
      <c r="N65" s="55"/>
      <c r="O65" s="55"/>
      <c r="P65" s="308"/>
    </row>
    <row r="66" spans="1:16" x14ac:dyDescent="0.25">
      <c r="L66" s="36"/>
    </row>
  </sheetData>
  <mergeCells count="11">
    <mergeCell ref="H33:I33"/>
    <mergeCell ref="J33:K33"/>
    <mergeCell ref="L33:O33"/>
    <mergeCell ref="H2:J2"/>
    <mergeCell ref="L2:P2"/>
    <mergeCell ref="E33:F33"/>
    <mergeCell ref="A1:C1"/>
    <mergeCell ref="D1:F1"/>
    <mergeCell ref="A2:C2"/>
    <mergeCell ref="A33:C33"/>
    <mergeCell ref="E2:F2"/>
  </mergeCells>
  <pageMargins left="0.7" right="0.7" top="0.75" bottom="0.75" header="0.3" footer="0.3"/>
  <pageSetup orientation="portrait" horizont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883FC2-D342-494D-A78F-7BB03A426C71}">
  <dimension ref="A1:V213"/>
  <sheetViews>
    <sheetView zoomScaleNormal="100" workbookViewId="0">
      <selection activeCell="G26" sqref="G26"/>
    </sheetView>
  </sheetViews>
  <sheetFormatPr defaultRowHeight="15" x14ac:dyDescent="0.25"/>
  <cols>
    <col min="1" max="1" width="8.140625" bestFit="1" customWidth="1"/>
    <col min="2" max="2" width="4.5703125" bestFit="1" customWidth="1"/>
    <col min="3" max="3" width="9.28515625" bestFit="1" customWidth="1"/>
    <col min="4" max="4" width="33" customWidth="1"/>
    <col min="5" max="5" width="9.7109375" bestFit="1" customWidth="1"/>
    <col min="6" max="6" width="28.5703125" customWidth="1"/>
    <col min="7" max="7" width="30.5703125" customWidth="1"/>
    <col min="8" max="8" width="20.42578125" customWidth="1"/>
    <col min="9" max="9" width="11.140625" customWidth="1"/>
    <col min="10" max="10" width="9.28515625" bestFit="1" customWidth="1"/>
    <col min="11" max="11" width="10.28515625" customWidth="1"/>
    <col min="13" max="13" width="12.42578125" style="372" bestFit="1" customWidth="1"/>
    <col min="15" max="15" width="9.140625" bestFit="1" customWidth="1"/>
    <col min="16" max="16" width="14.28515625" customWidth="1"/>
  </cols>
  <sheetData>
    <row r="1" spans="1:22" s="4" customFormat="1" ht="15.75" thickBot="1" x14ac:dyDescent="0.3">
      <c r="A1" s="331" t="s">
        <v>256</v>
      </c>
      <c r="B1" s="332"/>
      <c r="C1" s="332"/>
      <c r="D1" s="332"/>
      <c r="E1" s="292"/>
      <c r="F1" s="359" t="s">
        <v>0</v>
      </c>
      <c r="G1" s="332"/>
      <c r="H1" s="332"/>
      <c r="I1" s="332"/>
      <c r="J1" s="332"/>
      <c r="K1" s="332"/>
      <c r="L1" s="332"/>
      <c r="M1" s="368"/>
      <c r="N1" s="279"/>
      <c r="O1" s="279"/>
      <c r="P1" s="280"/>
    </row>
    <row r="2" spans="1:22" s="4" customFormat="1" x14ac:dyDescent="0.25">
      <c r="A2" s="2"/>
      <c r="B2" s="3"/>
      <c r="D2" s="5"/>
      <c r="E2" s="5"/>
      <c r="F2" s="6"/>
      <c r="G2" s="7"/>
      <c r="H2" s="7"/>
      <c r="I2" s="8"/>
      <c r="J2" s="8"/>
      <c r="K2" s="8"/>
      <c r="L2" s="287"/>
      <c r="M2" s="369"/>
      <c r="P2" s="11"/>
    </row>
    <row r="3" spans="1:22" s="4" customFormat="1" ht="15.75" thickBot="1" x14ac:dyDescent="0.3">
      <c r="A3" s="349" t="s">
        <v>226</v>
      </c>
      <c r="B3" s="350"/>
      <c r="C3" s="351"/>
      <c r="D3" s="339"/>
      <c r="E3" s="339"/>
      <c r="F3" s="293" t="s">
        <v>227</v>
      </c>
      <c r="G3" s="352"/>
      <c r="H3" s="353"/>
      <c r="I3" s="294" t="s">
        <v>228</v>
      </c>
      <c r="J3" s="351"/>
      <c r="K3" s="339"/>
      <c r="L3" s="339"/>
      <c r="M3" s="339"/>
      <c r="N3" s="55"/>
      <c r="O3" s="55"/>
      <c r="P3" s="56"/>
    </row>
    <row r="4" spans="1:22" s="4" customFormat="1" ht="30" x14ac:dyDescent="0.25">
      <c r="A4" s="12" t="s">
        <v>25</v>
      </c>
      <c r="B4" s="13" t="s">
        <v>3</v>
      </c>
      <c r="C4" s="13" t="s">
        <v>4</v>
      </c>
      <c r="D4" s="14" t="s">
        <v>5</v>
      </c>
      <c r="E4" s="15" t="s">
        <v>6</v>
      </c>
      <c r="F4" s="14" t="s">
        <v>7</v>
      </c>
      <c r="G4" s="14" t="s">
        <v>8</v>
      </c>
      <c r="H4" s="14" t="s">
        <v>9</v>
      </c>
      <c r="I4" s="16" t="s">
        <v>10</v>
      </c>
      <c r="J4" s="16" t="s">
        <v>11</v>
      </c>
      <c r="K4" s="16" t="s">
        <v>12</v>
      </c>
      <c r="L4" s="16" t="s">
        <v>11</v>
      </c>
      <c r="M4" s="16" t="s">
        <v>13</v>
      </c>
      <c r="N4" s="16" t="s">
        <v>14</v>
      </c>
      <c r="O4" s="13" t="s">
        <v>15</v>
      </c>
      <c r="P4" s="18" t="s">
        <v>16</v>
      </c>
    </row>
    <row r="5" spans="1:22" x14ac:dyDescent="0.25">
      <c r="A5" s="19" t="s">
        <v>307</v>
      </c>
      <c r="B5" s="20" t="s">
        <v>3</v>
      </c>
      <c r="C5" s="20" t="s">
        <v>27</v>
      </c>
      <c r="D5" s="21" t="s">
        <v>35</v>
      </c>
      <c r="E5" s="22">
        <v>44</v>
      </c>
      <c r="F5" s="21" t="s">
        <v>308</v>
      </c>
      <c r="G5" s="21" t="s">
        <v>281</v>
      </c>
      <c r="H5" s="21" t="s">
        <v>282</v>
      </c>
      <c r="I5" s="37">
        <v>45309</v>
      </c>
      <c r="J5" s="309">
        <v>0.41666666666666669</v>
      </c>
      <c r="K5" s="44">
        <v>45309</v>
      </c>
      <c r="L5" s="309">
        <v>0.6972222222222223</v>
      </c>
      <c r="M5" s="44" t="s">
        <v>309</v>
      </c>
      <c r="N5" s="20" t="s">
        <v>285</v>
      </c>
      <c r="O5" s="20" t="s">
        <v>306</v>
      </c>
      <c r="P5" s="24">
        <v>20</v>
      </c>
      <c r="Q5" s="37"/>
      <c r="R5" s="309"/>
      <c r="S5" s="44"/>
      <c r="T5" s="309"/>
      <c r="U5" s="44"/>
      <c r="V5" s="20"/>
    </row>
    <row r="6" spans="1:22" x14ac:dyDescent="0.25">
      <c r="A6" s="19" t="s">
        <v>307</v>
      </c>
      <c r="B6" s="20" t="s">
        <v>3</v>
      </c>
      <c r="C6" s="20" t="s">
        <v>27</v>
      </c>
      <c r="D6" s="21" t="s">
        <v>35</v>
      </c>
      <c r="E6" s="22">
        <v>25.7</v>
      </c>
      <c r="F6" s="21" t="s">
        <v>310</v>
      </c>
      <c r="G6" s="21" t="s">
        <v>281</v>
      </c>
      <c r="H6" s="21" t="s">
        <v>282</v>
      </c>
      <c r="I6" s="37">
        <v>45309</v>
      </c>
      <c r="J6" s="309">
        <v>0.375</v>
      </c>
      <c r="K6" s="44">
        <v>45309</v>
      </c>
      <c r="L6" s="309">
        <v>0.70138888888888884</v>
      </c>
      <c r="M6" s="44" t="s">
        <v>309</v>
      </c>
      <c r="N6" s="20" t="s">
        <v>285</v>
      </c>
      <c r="O6" s="20" t="s">
        <v>306</v>
      </c>
      <c r="P6" s="24">
        <v>15</v>
      </c>
    </row>
    <row r="7" spans="1:22" ht="30" x14ac:dyDescent="0.25">
      <c r="A7" s="373">
        <v>2</v>
      </c>
      <c r="B7" s="68" t="s">
        <v>3</v>
      </c>
      <c r="C7" s="68" t="s">
        <v>27</v>
      </c>
      <c r="D7" s="57" t="s">
        <v>302</v>
      </c>
      <c r="E7" s="320">
        <v>51.5</v>
      </c>
      <c r="F7" s="57"/>
      <c r="G7" s="57" t="s">
        <v>281</v>
      </c>
      <c r="H7" s="57" t="s">
        <v>282</v>
      </c>
      <c r="I7" s="67">
        <v>45318</v>
      </c>
      <c r="J7" s="311" t="s">
        <v>304</v>
      </c>
      <c r="K7" s="306">
        <v>45319</v>
      </c>
      <c r="L7" s="311">
        <v>0.35416666666666669</v>
      </c>
      <c r="M7" s="306" t="s">
        <v>305</v>
      </c>
      <c r="N7" s="68" t="s">
        <v>285</v>
      </c>
      <c r="O7" s="68" t="s">
        <v>306</v>
      </c>
      <c r="P7" s="70">
        <v>100</v>
      </c>
    </row>
    <row r="8" spans="1:22" x14ac:dyDescent="0.25">
      <c r="A8" s="19">
        <v>2</v>
      </c>
      <c r="B8" s="20" t="s">
        <v>3</v>
      </c>
      <c r="C8" s="20" t="s">
        <v>27</v>
      </c>
      <c r="D8" s="21" t="s">
        <v>35</v>
      </c>
      <c r="E8" s="22">
        <v>51.5</v>
      </c>
      <c r="F8" s="21" t="s">
        <v>303</v>
      </c>
      <c r="G8" s="21" t="s">
        <v>281</v>
      </c>
      <c r="H8" s="21" t="s">
        <v>282</v>
      </c>
      <c r="I8" s="37">
        <v>45318</v>
      </c>
      <c r="J8" s="309" t="s">
        <v>304</v>
      </c>
      <c r="K8" s="44">
        <v>45319</v>
      </c>
      <c r="L8" s="309">
        <v>0.35416666666666669</v>
      </c>
      <c r="M8" s="44" t="s">
        <v>305</v>
      </c>
      <c r="N8" s="20" t="s">
        <v>285</v>
      </c>
      <c r="O8" s="20" t="s">
        <v>306</v>
      </c>
      <c r="P8" s="24">
        <v>25</v>
      </c>
    </row>
    <row r="9" spans="1:22" x14ac:dyDescent="0.25">
      <c r="A9" s="19">
        <v>2</v>
      </c>
      <c r="B9" s="20" t="s">
        <v>3</v>
      </c>
      <c r="C9" s="20" t="s">
        <v>27</v>
      </c>
      <c r="D9" s="21" t="s">
        <v>35</v>
      </c>
      <c r="E9" s="22">
        <v>41.3</v>
      </c>
      <c r="F9" s="21" t="s">
        <v>286</v>
      </c>
      <c r="G9" s="21" t="s">
        <v>281</v>
      </c>
      <c r="H9" s="21" t="s">
        <v>282</v>
      </c>
      <c r="I9" s="37">
        <v>45318</v>
      </c>
      <c r="J9" s="309">
        <v>0.4375</v>
      </c>
      <c r="K9" s="44">
        <v>45319</v>
      </c>
      <c r="L9" s="309">
        <v>0.3611111111111111</v>
      </c>
      <c r="M9" s="44" t="s">
        <v>283</v>
      </c>
      <c r="N9" s="20" t="s">
        <v>285</v>
      </c>
      <c r="O9" s="20" t="s">
        <v>269</v>
      </c>
      <c r="P9" s="24">
        <v>25</v>
      </c>
    </row>
    <row r="10" spans="1:22" x14ac:dyDescent="0.25">
      <c r="A10" s="19"/>
      <c r="B10" s="20"/>
      <c r="C10" s="20"/>
      <c r="D10" s="21"/>
      <c r="E10" s="22"/>
      <c r="F10" s="21"/>
      <c r="G10" s="21"/>
      <c r="H10" s="21"/>
      <c r="I10" s="37"/>
      <c r="J10" s="309"/>
      <c r="K10" s="44"/>
      <c r="L10" s="309"/>
      <c r="M10" s="44"/>
      <c r="N10" s="20"/>
      <c r="O10" s="20"/>
      <c r="P10" s="24"/>
    </row>
    <row r="11" spans="1:22" x14ac:dyDescent="0.25">
      <c r="A11" s="19"/>
      <c r="B11" s="20"/>
      <c r="C11" s="20"/>
      <c r="D11" s="21"/>
      <c r="E11" s="22"/>
      <c r="F11" s="21"/>
      <c r="G11" s="367" t="s">
        <v>281</v>
      </c>
      <c r="H11" s="21"/>
      <c r="I11" s="37"/>
      <c r="J11" s="309"/>
      <c r="K11" s="44"/>
      <c r="L11" s="309"/>
      <c r="M11" s="44"/>
      <c r="N11" s="20"/>
      <c r="O11" s="68" t="s">
        <v>36</v>
      </c>
      <c r="P11" s="70">
        <f>SUM(P7:P9)</f>
        <v>150</v>
      </c>
    </row>
    <row r="12" spans="1:22" x14ac:dyDescent="0.25">
      <c r="A12" s="19"/>
      <c r="B12" s="20"/>
      <c r="C12" s="20"/>
      <c r="D12" s="21"/>
      <c r="E12" s="22"/>
      <c r="F12" s="21"/>
      <c r="G12" s="267"/>
      <c r="H12" s="267"/>
      <c r="I12" s="37"/>
      <c r="J12" s="20"/>
      <c r="K12" s="44"/>
      <c r="L12" s="23"/>
      <c r="M12" s="44"/>
      <c r="N12" s="20"/>
      <c r="O12" s="20"/>
      <c r="P12" s="24"/>
    </row>
    <row r="13" spans="1:22" x14ac:dyDescent="0.25">
      <c r="A13" s="26"/>
      <c r="B13" s="28"/>
      <c r="C13" s="20"/>
      <c r="D13" s="21"/>
      <c r="E13" s="22"/>
      <c r="F13" s="21"/>
      <c r="G13" s="57"/>
      <c r="H13" s="57"/>
      <c r="I13" s="67"/>
      <c r="J13" s="69"/>
      <c r="K13" s="68"/>
      <c r="L13" s="68"/>
      <c r="M13" s="316"/>
      <c r="N13" s="317"/>
      <c r="O13" s="43"/>
      <c r="P13" s="312"/>
    </row>
    <row r="14" spans="1:22" x14ac:dyDescent="0.25">
      <c r="A14" s="19"/>
      <c r="B14" s="20"/>
      <c r="C14" s="20"/>
      <c r="D14" s="21"/>
      <c r="E14" s="22"/>
      <c r="F14" s="21"/>
      <c r="G14" s="267"/>
      <c r="H14" s="267"/>
      <c r="I14" s="37"/>
      <c r="J14" s="20"/>
      <c r="K14" s="44"/>
      <c r="L14" s="23"/>
      <c r="M14" s="44"/>
      <c r="N14" s="20"/>
      <c r="O14" s="20"/>
      <c r="P14" s="24"/>
    </row>
    <row r="15" spans="1:22" x14ac:dyDescent="0.25">
      <c r="A15" s="19"/>
      <c r="B15" s="20"/>
      <c r="C15" s="20"/>
      <c r="D15" s="21"/>
      <c r="E15" s="22"/>
      <c r="F15" s="21"/>
      <c r="G15" s="21"/>
      <c r="H15" s="21"/>
      <c r="I15" s="37"/>
      <c r="J15" s="309"/>
      <c r="K15" s="44"/>
      <c r="L15" s="309"/>
      <c r="M15" s="44"/>
      <c r="N15" s="20"/>
      <c r="O15" s="20"/>
      <c r="P15" s="24"/>
    </row>
    <row r="16" spans="1:22" x14ac:dyDescent="0.25">
      <c r="A16" s="19"/>
      <c r="B16" s="20"/>
      <c r="C16" s="20"/>
      <c r="D16" s="21"/>
      <c r="E16" s="22"/>
      <c r="F16" s="21"/>
      <c r="G16" s="21"/>
      <c r="H16" s="21"/>
      <c r="I16" s="37"/>
      <c r="J16" s="309"/>
      <c r="K16" s="44"/>
      <c r="L16" s="309"/>
      <c r="M16" s="44"/>
      <c r="N16" s="20"/>
      <c r="O16" s="20"/>
      <c r="P16" s="24"/>
    </row>
    <row r="17" spans="1:16" x14ac:dyDescent="0.25">
      <c r="A17" s="19"/>
      <c r="B17" s="20"/>
      <c r="C17" s="20"/>
      <c r="D17" s="21"/>
      <c r="E17" s="22"/>
      <c r="F17" s="21"/>
      <c r="G17" s="21"/>
      <c r="H17" s="21"/>
      <c r="I17" s="37"/>
      <c r="J17" s="309"/>
      <c r="K17" s="44"/>
      <c r="L17" s="309"/>
      <c r="M17" s="44"/>
      <c r="N17" s="20"/>
      <c r="O17" s="20"/>
      <c r="P17" s="24"/>
    </row>
    <row r="18" spans="1:16" x14ac:dyDescent="0.25">
      <c r="A18" s="19"/>
      <c r="B18" s="20"/>
      <c r="C18" s="20"/>
      <c r="D18" s="21"/>
      <c r="E18" s="22"/>
      <c r="F18" s="21"/>
      <c r="G18" s="21"/>
      <c r="H18" s="21"/>
      <c r="I18" s="37"/>
      <c r="J18" s="309"/>
      <c r="K18" s="44"/>
      <c r="L18" s="309"/>
      <c r="M18" s="44"/>
      <c r="N18" s="20"/>
      <c r="O18" s="20"/>
      <c r="P18" s="24"/>
    </row>
    <row r="19" spans="1:16" x14ac:dyDescent="0.25">
      <c r="A19" s="19"/>
      <c r="B19" s="20"/>
      <c r="C19" s="20"/>
      <c r="D19" s="21"/>
      <c r="E19" s="22"/>
      <c r="F19" s="21"/>
      <c r="G19" s="21"/>
      <c r="H19" s="21"/>
      <c r="I19" s="37"/>
      <c r="J19" s="309"/>
      <c r="K19" s="44"/>
      <c r="L19" s="309"/>
      <c r="M19" s="44"/>
      <c r="N19" s="20"/>
      <c r="O19" s="20"/>
      <c r="P19" s="24"/>
    </row>
    <row r="20" spans="1:16" x14ac:dyDescent="0.25">
      <c r="A20" s="19"/>
      <c r="B20" s="20"/>
      <c r="C20" s="20"/>
      <c r="D20" s="21"/>
      <c r="E20" s="22"/>
      <c r="F20" s="21"/>
      <c r="G20" s="21"/>
      <c r="H20" s="21"/>
      <c r="I20" s="37"/>
      <c r="J20" s="309"/>
      <c r="K20" s="44"/>
      <c r="L20" s="309"/>
      <c r="M20" s="44"/>
      <c r="N20" s="20"/>
      <c r="O20" s="20"/>
      <c r="P20" s="24"/>
    </row>
    <row r="21" spans="1:16" x14ac:dyDescent="0.25">
      <c r="A21" s="19"/>
      <c r="B21" s="20"/>
      <c r="C21" s="20"/>
      <c r="D21" s="21"/>
      <c r="E21" s="22"/>
      <c r="F21" s="21"/>
      <c r="G21" s="21"/>
      <c r="H21" s="21"/>
      <c r="I21" s="37"/>
      <c r="J21" s="309"/>
      <c r="K21" s="44"/>
      <c r="L21" s="309"/>
      <c r="M21" s="44"/>
      <c r="N21" s="20"/>
      <c r="O21" s="20"/>
      <c r="P21" s="24"/>
    </row>
    <row r="22" spans="1:16" x14ac:dyDescent="0.25">
      <c r="A22" s="19"/>
      <c r="B22" s="20"/>
      <c r="C22" s="20"/>
      <c r="D22" s="21"/>
      <c r="E22" s="22"/>
      <c r="F22" s="21"/>
      <c r="G22" s="21"/>
      <c r="H22" s="21"/>
      <c r="I22" s="37"/>
      <c r="J22" s="309"/>
      <c r="K22" s="44"/>
      <c r="L22" s="309"/>
      <c r="M22" s="44"/>
      <c r="N22" s="20"/>
      <c r="O22" s="20"/>
      <c r="P22" s="24"/>
    </row>
    <row r="23" spans="1:16" x14ac:dyDescent="0.25">
      <c r="A23" s="19"/>
      <c r="B23" s="20"/>
      <c r="C23" s="20"/>
      <c r="D23" s="21"/>
      <c r="E23" s="22"/>
      <c r="F23" s="21"/>
      <c r="G23" s="21"/>
      <c r="H23" s="21"/>
      <c r="I23" s="37"/>
      <c r="J23" s="309"/>
      <c r="K23" s="44"/>
      <c r="L23" s="309"/>
      <c r="M23" s="44"/>
      <c r="N23" s="20"/>
      <c r="O23" s="20"/>
      <c r="P23" s="24"/>
    </row>
    <row r="24" spans="1:16" x14ac:dyDescent="0.25">
      <c r="A24" s="26"/>
      <c r="B24" s="28"/>
      <c r="C24" s="20"/>
      <c r="D24" s="21"/>
      <c r="E24" s="22"/>
      <c r="F24" s="21"/>
      <c r="G24" s="57"/>
      <c r="H24" s="57"/>
      <c r="I24" s="67"/>
      <c r="J24" s="69"/>
      <c r="K24" s="68"/>
      <c r="L24" s="68"/>
      <c r="M24" s="316"/>
      <c r="N24" s="317"/>
      <c r="O24" s="43"/>
      <c r="P24" s="9"/>
    </row>
    <row r="25" spans="1:16" x14ac:dyDescent="0.25">
      <c r="A25" s="19"/>
      <c r="B25" s="20"/>
      <c r="C25" s="20"/>
      <c r="D25" s="21"/>
      <c r="E25" s="22"/>
      <c r="F25" s="21"/>
      <c r="G25" s="57"/>
      <c r="H25" s="318"/>
      <c r="I25" s="67"/>
      <c r="J25" s="68"/>
      <c r="K25" s="306"/>
      <c r="L25" s="307"/>
      <c r="M25" s="306"/>
      <c r="N25" s="68"/>
      <c r="O25" s="68"/>
      <c r="P25" s="70"/>
    </row>
    <row r="26" spans="1:16" x14ac:dyDescent="0.25">
      <c r="A26" s="19"/>
      <c r="B26" s="20"/>
      <c r="C26" s="20"/>
      <c r="D26" s="21"/>
      <c r="E26" s="22"/>
      <c r="F26" s="21"/>
      <c r="G26" s="21"/>
      <c r="H26" s="21"/>
      <c r="I26" s="37"/>
      <c r="J26" s="309"/>
      <c r="K26" s="44"/>
      <c r="L26" s="309"/>
      <c r="M26" s="44"/>
      <c r="N26" s="20"/>
      <c r="O26" s="20"/>
      <c r="P26" s="24"/>
    </row>
    <row r="27" spans="1:16" x14ac:dyDescent="0.25">
      <c r="A27" s="26"/>
      <c r="B27" s="28"/>
      <c r="C27" s="20"/>
      <c r="D27" s="21"/>
      <c r="E27" s="22"/>
      <c r="F27" s="21"/>
      <c r="G27" s="21"/>
      <c r="H27" s="21"/>
      <c r="I27" s="37"/>
      <c r="J27" s="38"/>
      <c r="K27" s="20"/>
      <c r="L27" s="20"/>
      <c r="M27" s="52"/>
      <c r="N27" s="36"/>
      <c r="O27" s="4"/>
      <c r="P27" s="11"/>
    </row>
    <row r="28" spans="1:16" x14ac:dyDescent="0.25">
      <c r="A28" s="19"/>
      <c r="B28" s="20"/>
      <c r="C28" s="20"/>
      <c r="D28" s="21"/>
      <c r="E28" s="22"/>
      <c r="F28" s="21"/>
      <c r="G28" s="57"/>
      <c r="H28" s="57"/>
      <c r="I28" s="67"/>
      <c r="J28" s="311"/>
      <c r="K28" s="306"/>
      <c r="L28" s="311"/>
      <c r="M28" s="306"/>
      <c r="N28" s="68"/>
      <c r="O28" s="68"/>
      <c r="P28" s="70"/>
    </row>
    <row r="29" spans="1:16" x14ac:dyDescent="0.25">
      <c r="A29" s="19"/>
      <c r="B29" s="20"/>
      <c r="C29" s="20"/>
      <c r="D29" s="21"/>
      <c r="E29" s="22"/>
      <c r="F29" s="21"/>
      <c r="G29" s="267"/>
      <c r="H29" s="267"/>
      <c r="I29" s="37"/>
      <c r="J29" s="20"/>
      <c r="K29" s="44"/>
      <c r="L29" s="23"/>
      <c r="M29" s="44"/>
      <c r="N29" s="20"/>
      <c r="O29" s="20"/>
      <c r="P29" s="24"/>
    </row>
    <row r="30" spans="1:16" x14ac:dyDescent="0.25">
      <c r="A30" s="19"/>
      <c r="B30" s="20"/>
      <c r="C30" s="20"/>
      <c r="D30" s="21"/>
      <c r="E30" s="22"/>
      <c r="F30" s="21"/>
      <c r="G30" s="21"/>
      <c r="H30" s="21"/>
      <c r="I30" s="37"/>
      <c r="J30" s="309"/>
      <c r="K30" s="44"/>
      <c r="L30" s="309"/>
      <c r="M30" s="44"/>
      <c r="N30" s="20"/>
      <c r="O30" s="20"/>
      <c r="P30" s="24"/>
    </row>
    <row r="31" spans="1:16" x14ac:dyDescent="0.25">
      <c r="A31" s="26"/>
      <c r="B31" s="28"/>
      <c r="C31" s="20"/>
      <c r="D31" s="21"/>
      <c r="E31" s="22"/>
      <c r="F31" s="21"/>
      <c r="G31" s="57"/>
      <c r="H31" s="57"/>
      <c r="I31" s="67"/>
      <c r="J31" s="69"/>
      <c r="K31" s="68"/>
      <c r="L31" s="68"/>
      <c r="M31" s="316"/>
      <c r="N31" s="317"/>
      <c r="O31" s="43"/>
      <c r="P31" s="312"/>
    </row>
    <row r="32" spans="1:16" x14ac:dyDescent="0.25">
      <c r="A32" s="26"/>
      <c r="B32" s="28"/>
      <c r="C32" s="20"/>
      <c r="D32" s="21"/>
      <c r="E32" s="22"/>
      <c r="F32" s="21"/>
      <c r="G32" s="57"/>
      <c r="H32" s="57"/>
      <c r="I32" s="67"/>
      <c r="J32" s="69"/>
      <c r="K32" s="68"/>
      <c r="L32" s="68"/>
      <c r="M32" s="370"/>
      <c r="N32" s="313"/>
      <c r="O32" s="313"/>
      <c r="P32" s="314"/>
    </row>
    <row r="33" spans="1:16" x14ac:dyDescent="0.25">
      <c r="A33" s="26"/>
      <c r="B33" s="28"/>
      <c r="C33" s="20"/>
      <c r="D33" s="21"/>
      <c r="E33" s="22"/>
      <c r="F33" s="21"/>
      <c r="G33" s="21"/>
      <c r="H33" s="21"/>
      <c r="I33" s="37"/>
      <c r="J33" s="38"/>
      <c r="K33" s="20"/>
      <c r="L33" s="20"/>
      <c r="M33" s="52"/>
      <c r="N33" s="36"/>
      <c r="O33" s="4"/>
      <c r="P33" s="11"/>
    </row>
    <row r="34" spans="1:16" x14ac:dyDescent="0.25">
      <c r="A34" s="19"/>
      <c r="B34" s="20"/>
      <c r="C34" s="20"/>
      <c r="D34" s="21"/>
      <c r="E34" s="22"/>
      <c r="F34" s="21"/>
      <c r="G34" s="267"/>
      <c r="H34" s="267"/>
      <c r="I34" s="37"/>
      <c r="J34" s="20"/>
      <c r="K34" s="44"/>
      <c r="L34" s="23"/>
      <c r="M34" s="44"/>
      <c r="N34" s="20"/>
      <c r="O34" s="20"/>
      <c r="P34" s="24"/>
    </row>
    <row r="35" spans="1:16" x14ac:dyDescent="0.25">
      <c r="A35" s="26"/>
      <c r="B35" s="28"/>
      <c r="C35" s="20"/>
      <c r="D35" s="21"/>
      <c r="E35" s="22"/>
      <c r="F35" s="21"/>
      <c r="G35" s="21"/>
      <c r="H35" s="21"/>
      <c r="I35" s="37"/>
      <c r="J35" s="38"/>
      <c r="K35" s="20"/>
      <c r="L35" s="20"/>
      <c r="M35" s="52"/>
      <c r="N35" s="36"/>
      <c r="O35" s="4"/>
      <c r="P35" s="11"/>
    </row>
    <row r="36" spans="1:16" x14ac:dyDescent="0.25">
      <c r="A36" s="19"/>
      <c r="B36" s="20"/>
      <c r="C36" s="20"/>
      <c r="D36" s="21"/>
      <c r="E36" s="22"/>
      <c r="F36" s="21"/>
      <c r="G36" s="267"/>
      <c r="H36" s="267"/>
      <c r="I36" s="37"/>
      <c r="J36" s="20"/>
      <c r="K36" s="44"/>
      <c r="L36" s="23"/>
      <c r="M36" s="44"/>
      <c r="N36" s="20"/>
      <c r="O36" s="20"/>
      <c r="P36" s="24"/>
    </row>
    <row r="37" spans="1:16" ht="15.75" thickBot="1" x14ac:dyDescent="0.3">
      <c r="A37" s="29"/>
      <c r="B37" s="30"/>
      <c r="C37" s="31"/>
      <c r="D37" s="32"/>
      <c r="E37" s="33"/>
      <c r="F37" s="32"/>
      <c r="G37" s="32"/>
      <c r="H37" s="32"/>
      <c r="I37" s="53"/>
      <c r="J37" s="54"/>
      <c r="K37" s="31"/>
      <c r="L37" s="31"/>
      <c r="M37" s="371"/>
      <c r="N37" s="60"/>
      <c r="O37" s="60"/>
      <c r="P37" s="61"/>
    </row>
    <row r="103" spans="1:16" s="43" customFormat="1" x14ac:dyDescent="0.25">
      <c r="A103"/>
      <c r="B103"/>
      <c r="C103"/>
      <c r="D103"/>
      <c r="E103"/>
      <c r="F103"/>
      <c r="G103"/>
      <c r="H103"/>
      <c r="I103"/>
      <c r="J103"/>
      <c r="K103"/>
      <c r="L103"/>
      <c r="M103" s="372"/>
      <c r="N103"/>
      <c r="O103"/>
      <c r="P103"/>
    </row>
    <row r="166" spans="1:16" s="4" customFormat="1" ht="17.100000000000001" customHeight="1" x14ac:dyDescent="0.25">
      <c r="A166"/>
      <c r="B166"/>
      <c r="C166"/>
      <c r="D166"/>
      <c r="E166"/>
      <c r="F166"/>
      <c r="G166"/>
      <c r="H166"/>
      <c r="I166"/>
      <c r="J166"/>
      <c r="K166"/>
      <c r="L166"/>
      <c r="M166" s="372"/>
      <c r="N166"/>
      <c r="O166"/>
      <c r="P166"/>
    </row>
    <row r="213" spans="1:16" s="4" customFormat="1" ht="17.100000000000001" customHeight="1" x14ac:dyDescent="0.25">
      <c r="A213"/>
      <c r="B213"/>
      <c r="C213"/>
      <c r="D213"/>
      <c r="E213"/>
      <c r="F213"/>
      <c r="G213"/>
      <c r="H213"/>
      <c r="I213"/>
      <c r="J213"/>
      <c r="K213"/>
      <c r="L213"/>
      <c r="M213" s="372"/>
      <c r="N213"/>
      <c r="O213"/>
      <c r="P213"/>
    </row>
  </sheetData>
  <mergeCells count="6">
    <mergeCell ref="A1:D1"/>
    <mergeCell ref="F1:L1"/>
    <mergeCell ref="A3:B3"/>
    <mergeCell ref="C3:E3"/>
    <mergeCell ref="G3:H3"/>
    <mergeCell ref="J3:M3"/>
  </mergeCells>
  <pageMargins left="0.7" right="0.7" top="0.75" bottom="0.75" header="0.3" footer="0.3"/>
  <pageSetup orientation="portrait" horizont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28D72D-F26C-425A-A571-C85E6EDE6829}">
  <dimension ref="A1:R101"/>
  <sheetViews>
    <sheetView zoomScale="85" zoomScaleNormal="85" workbookViewId="0">
      <selection activeCell="H11" sqref="H11"/>
    </sheetView>
  </sheetViews>
  <sheetFormatPr defaultRowHeight="15" outlineLevelRow="2" x14ac:dyDescent="0.25"/>
  <cols>
    <col min="1" max="1" width="8" style="4" bestFit="1" customWidth="1"/>
    <col min="2" max="2" width="7.5703125" style="4" customWidth="1"/>
    <col min="3" max="3" width="6.28515625" style="4" bestFit="1" customWidth="1"/>
    <col min="4" max="4" width="19" style="4" customWidth="1"/>
    <col min="5" max="5" width="8.28515625" style="4" bestFit="1" customWidth="1"/>
    <col min="6" max="6" width="20.42578125" style="4" bestFit="1" customWidth="1"/>
    <col min="7" max="7" width="26" style="4" customWidth="1"/>
    <col min="8" max="8" width="27.28515625" style="4" customWidth="1"/>
    <col min="9" max="9" width="13.7109375" style="4" bestFit="1" customWidth="1"/>
    <col min="10" max="10" width="9" style="4" bestFit="1" customWidth="1"/>
    <col min="11" max="11" width="15.42578125" style="20" customWidth="1"/>
    <col min="12" max="12" width="9" style="4" bestFit="1" customWidth="1"/>
    <col min="13" max="13" width="13.140625" style="4" customWidth="1"/>
    <col min="14" max="14" width="9.28515625" style="4" bestFit="1" customWidth="1"/>
    <col min="15" max="15" width="13.85546875" style="4" bestFit="1" customWidth="1"/>
    <col min="16" max="16" width="6.140625" style="4" customWidth="1"/>
    <col min="17" max="17" width="9.140625" style="4"/>
    <col min="18" max="18" width="18.28515625" style="4" customWidth="1"/>
    <col min="19" max="16384" width="9.140625" style="4"/>
  </cols>
  <sheetData>
    <row r="1" spans="1:18" ht="18.95" customHeight="1" x14ac:dyDescent="0.25">
      <c r="A1" s="392" t="s">
        <v>316</v>
      </c>
      <c r="B1" s="393"/>
      <c r="C1" s="393"/>
      <c r="D1" s="393"/>
      <c r="E1" s="393"/>
      <c r="F1" s="393"/>
      <c r="G1" s="393"/>
      <c r="H1" s="393"/>
      <c r="I1" s="393"/>
      <c r="J1" s="393"/>
      <c r="K1" s="393"/>
      <c r="L1" s="393"/>
      <c r="M1" s="393"/>
      <c r="N1" s="393"/>
      <c r="O1" s="393"/>
      <c r="P1" s="394"/>
    </row>
    <row r="2" spans="1:18" ht="31.5" customHeight="1" thickBot="1" x14ac:dyDescent="0.3">
      <c r="A2" s="395"/>
      <c r="B2" s="396"/>
      <c r="C2" s="396"/>
      <c r="D2" s="396"/>
      <c r="E2" s="396"/>
      <c r="F2" s="396"/>
      <c r="G2" s="396"/>
      <c r="H2" s="396"/>
      <c r="I2" s="396"/>
      <c r="J2" s="396"/>
      <c r="K2" s="396"/>
      <c r="L2" s="396"/>
      <c r="M2" s="396"/>
      <c r="N2" s="396"/>
      <c r="O2" s="396"/>
      <c r="P2" s="397"/>
    </row>
    <row r="3" spans="1:18" x14ac:dyDescent="0.25">
      <c r="A3" s="12" t="s">
        <v>25</v>
      </c>
      <c r="B3" s="13" t="s">
        <v>3</v>
      </c>
      <c r="C3" s="13" t="s">
        <v>4</v>
      </c>
      <c r="D3" s="14" t="s">
        <v>5</v>
      </c>
      <c r="E3" s="15" t="s">
        <v>6</v>
      </c>
      <c r="F3" s="14" t="s">
        <v>7</v>
      </c>
      <c r="G3" s="14" t="s">
        <v>8</v>
      </c>
      <c r="H3" s="14" t="s">
        <v>9</v>
      </c>
      <c r="I3" s="16" t="s">
        <v>10</v>
      </c>
      <c r="J3" s="16" t="s">
        <v>11</v>
      </c>
      <c r="K3" s="16" t="s">
        <v>12</v>
      </c>
      <c r="L3" s="16" t="s">
        <v>11</v>
      </c>
      <c r="M3" s="17" t="s">
        <v>13</v>
      </c>
      <c r="N3" s="16" t="s">
        <v>14</v>
      </c>
      <c r="O3" s="13" t="s">
        <v>15</v>
      </c>
      <c r="P3" s="18" t="s">
        <v>26</v>
      </c>
    </row>
    <row r="4" spans="1:18" ht="17.100000000000001" customHeight="1" x14ac:dyDescent="0.25">
      <c r="A4" s="19">
        <v>2</v>
      </c>
      <c r="B4" s="375" t="s">
        <v>3</v>
      </c>
      <c r="C4" s="375" t="s">
        <v>27</v>
      </c>
      <c r="D4" s="376" t="s">
        <v>35</v>
      </c>
      <c r="E4" s="377">
        <v>51.5</v>
      </c>
      <c r="F4" s="376" t="s">
        <v>303</v>
      </c>
      <c r="G4" s="376" t="s">
        <v>281</v>
      </c>
      <c r="H4" s="376" t="s">
        <v>282</v>
      </c>
      <c r="I4" s="378">
        <v>45318</v>
      </c>
      <c r="J4" s="379" t="s">
        <v>304</v>
      </c>
      <c r="K4" s="380">
        <v>45319</v>
      </c>
      <c r="L4" s="379">
        <v>0.35416666666666669</v>
      </c>
      <c r="M4" s="380" t="s">
        <v>305</v>
      </c>
      <c r="N4" s="375" t="s">
        <v>285</v>
      </c>
      <c r="O4" s="375" t="s">
        <v>306</v>
      </c>
      <c r="P4" s="70">
        <v>100</v>
      </c>
      <c r="Q4" s="42"/>
      <c r="R4" s="42"/>
    </row>
    <row r="5" spans="1:18" ht="17.100000000000001" customHeight="1" x14ac:dyDescent="0.25">
      <c r="A5" s="19">
        <v>2</v>
      </c>
      <c r="B5" s="375" t="s">
        <v>3</v>
      </c>
      <c r="C5" s="375" t="s">
        <v>27</v>
      </c>
      <c r="D5" s="376" t="s">
        <v>35</v>
      </c>
      <c r="E5" s="377">
        <v>41.3</v>
      </c>
      <c r="F5" s="376" t="s">
        <v>286</v>
      </c>
      <c r="G5" s="376" t="s">
        <v>281</v>
      </c>
      <c r="H5" s="376" t="s">
        <v>282</v>
      </c>
      <c r="I5" s="378">
        <v>45318</v>
      </c>
      <c r="J5" s="379">
        <v>0.4375</v>
      </c>
      <c r="K5" s="380">
        <v>45319</v>
      </c>
      <c r="L5" s="379">
        <v>0.3611111111111111</v>
      </c>
      <c r="M5" s="381" t="s">
        <v>283</v>
      </c>
      <c r="N5" s="375" t="s">
        <v>285</v>
      </c>
      <c r="O5" s="375" t="s">
        <v>269</v>
      </c>
      <c r="P5" s="24"/>
      <c r="Q5" s="42"/>
      <c r="R5" s="42"/>
    </row>
    <row r="6" spans="1:18" x14ac:dyDescent="0.25">
      <c r="A6" s="374" t="s">
        <v>307</v>
      </c>
      <c r="B6" s="375" t="s">
        <v>3</v>
      </c>
      <c r="C6" s="375" t="s">
        <v>27</v>
      </c>
      <c r="D6" s="376" t="s">
        <v>35</v>
      </c>
      <c r="E6" s="377">
        <v>44</v>
      </c>
      <c r="F6" s="376" t="s">
        <v>308</v>
      </c>
      <c r="G6" s="376" t="s">
        <v>281</v>
      </c>
      <c r="H6" s="376" t="s">
        <v>282</v>
      </c>
      <c r="I6" s="378">
        <v>45309</v>
      </c>
      <c r="J6" s="379">
        <v>0.41666666666666669</v>
      </c>
      <c r="K6" s="380">
        <v>45309</v>
      </c>
      <c r="L6" s="379">
        <v>0.6972222222222223</v>
      </c>
      <c r="M6" s="381" t="s">
        <v>309</v>
      </c>
      <c r="N6" s="375" t="s">
        <v>285</v>
      </c>
      <c r="O6" s="375" t="s">
        <v>306</v>
      </c>
      <c r="P6" s="24"/>
    </row>
    <row r="7" spans="1:18" ht="17.100000000000001" customHeight="1" thickBot="1" x14ac:dyDescent="0.3">
      <c r="A7" s="391" t="s">
        <v>307</v>
      </c>
      <c r="B7" s="31" t="s">
        <v>3</v>
      </c>
      <c r="C7" s="31" t="s">
        <v>27</v>
      </c>
      <c r="D7" s="32" t="s">
        <v>35</v>
      </c>
      <c r="E7" s="33">
        <v>25.7</v>
      </c>
      <c r="F7" s="32" t="s">
        <v>310</v>
      </c>
      <c r="G7" s="32" t="s">
        <v>281</v>
      </c>
      <c r="H7" s="32" t="s">
        <v>282</v>
      </c>
      <c r="I7" s="53">
        <v>45309</v>
      </c>
      <c r="J7" s="310">
        <v>0.375</v>
      </c>
      <c r="K7" s="71">
        <v>45309</v>
      </c>
      <c r="L7" s="310">
        <v>0.70138888888888884</v>
      </c>
      <c r="M7" s="54" t="s">
        <v>309</v>
      </c>
      <c r="N7" s="31" t="s">
        <v>285</v>
      </c>
      <c r="O7" s="31" t="s">
        <v>306</v>
      </c>
      <c r="P7" s="35"/>
    </row>
    <row r="8" spans="1:18" ht="17.100000000000001" customHeight="1" x14ac:dyDescent="0.25">
      <c r="A8" s="392" t="s">
        <v>317</v>
      </c>
      <c r="B8" s="393"/>
      <c r="C8" s="393"/>
      <c r="D8" s="393"/>
      <c r="E8" s="393"/>
      <c r="F8" s="393"/>
      <c r="G8" s="393"/>
      <c r="H8" s="393"/>
      <c r="I8" s="393"/>
      <c r="J8" s="393"/>
      <c r="K8" s="393"/>
      <c r="L8" s="393"/>
      <c r="M8" s="393"/>
      <c r="N8" s="393"/>
      <c r="O8" s="393"/>
      <c r="P8" s="394"/>
    </row>
    <row r="9" spans="1:18" ht="35.25" customHeight="1" x14ac:dyDescent="0.25">
      <c r="A9" s="395"/>
      <c r="B9" s="396"/>
      <c r="C9" s="396"/>
      <c r="D9" s="396"/>
      <c r="E9" s="396"/>
      <c r="F9" s="396"/>
      <c r="G9" s="396"/>
      <c r="H9" s="396"/>
      <c r="I9" s="396"/>
      <c r="J9" s="396"/>
      <c r="K9" s="396"/>
      <c r="L9" s="396"/>
      <c r="M9" s="396"/>
      <c r="N9" s="396"/>
      <c r="O9" s="396"/>
      <c r="P9" s="397"/>
    </row>
    <row r="10" spans="1:18" ht="17.100000000000001" customHeight="1" x14ac:dyDescent="0.25">
      <c r="A10" s="374"/>
      <c r="B10" s="375"/>
      <c r="C10" s="375"/>
      <c r="D10" s="376"/>
      <c r="E10" s="377"/>
      <c r="F10" s="376"/>
      <c r="G10" s="376"/>
      <c r="H10" s="376"/>
      <c r="I10" s="378"/>
      <c r="J10" s="379"/>
      <c r="K10" s="380"/>
      <c r="L10" s="379"/>
      <c r="M10" s="381"/>
      <c r="N10" s="375"/>
      <c r="O10" s="375"/>
      <c r="P10" s="24"/>
    </row>
    <row r="11" spans="1:18" ht="17.100000000000001" customHeight="1" x14ac:dyDescent="0.25">
      <c r="A11" s="374"/>
      <c r="B11" s="375"/>
      <c r="C11" s="375"/>
      <c r="D11" s="376"/>
      <c r="E11" s="377"/>
      <c r="F11" s="376"/>
      <c r="G11" s="376"/>
      <c r="H11" s="376"/>
      <c r="I11" s="378"/>
      <c r="J11" s="379"/>
      <c r="K11" s="380"/>
      <c r="L11" s="379"/>
      <c r="M11" s="381"/>
      <c r="N11" s="375"/>
      <c r="O11" s="375"/>
      <c r="P11" s="24"/>
    </row>
    <row r="12" spans="1:18" ht="17.100000000000001" customHeight="1" x14ac:dyDescent="0.25">
      <c r="A12" s="374"/>
      <c r="B12" s="375"/>
      <c r="C12" s="375"/>
      <c r="D12" s="376"/>
      <c r="E12" s="377"/>
      <c r="F12" s="376"/>
      <c r="G12" s="376"/>
      <c r="H12" s="376"/>
      <c r="I12" s="378"/>
      <c r="J12" s="379"/>
      <c r="K12" s="380"/>
      <c r="L12" s="379"/>
      <c r="M12" s="381"/>
      <c r="N12" s="375"/>
      <c r="O12" s="375"/>
      <c r="P12" s="24"/>
    </row>
    <row r="13" spans="1:18" ht="17.100000000000001" customHeight="1" x14ac:dyDescent="0.25">
      <c r="A13" s="374"/>
      <c r="B13" s="375"/>
      <c r="C13" s="375"/>
      <c r="D13" s="376"/>
      <c r="E13" s="377"/>
      <c r="F13" s="376"/>
      <c r="G13" s="376"/>
      <c r="H13" s="376"/>
      <c r="I13" s="378"/>
      <c r="J13" s="379"/>
      <c r="K13" s="380"/>
      <c r="L13" s="379"/>
      <c r="M13" s="381"/>
      <c r="N13" s="375"/>
      <c r="O13" s="375"/>
      <c r="P13" s="24"/>
    </row>
    <row r="14" spans="1:18" ht="17.100000000000001" customHeight="1" x14ac:dyDescent="0.25">
      <c r="A14" s="374"/>
      <c r="B14" s="375"/>
      <c r="C14" s="375"/>
      <c r="D14" s="376"/>
      <c r="E14" s="377"/>
      <c r="F14" s="376"/>
      <c r="G14" s="376"/>
      <c r="H14" s="376"/>
      <c r="I14" s="378"/>
      <c r="J14" s="379"/>
      <c r="K14" s="380"/>
      <c r="L14" s="379"/>
      <c r="M14" s="381"/>
      <c r="N14" s="375"/>
      <c r="O14" s="375"/>
      <c r="P14" s="24"/>
    </row>
    <row r="15" spans="1:18" ht="17.100000000000001" customHeight="1" x14ac:dyDescent="0.25">
      <c r="A15" s="374"/>
      <c r="B15" s="375"/>
      <c r="C15" s="375"/>
      <c r="D15" s="376"/>
      <c r="E15" s="377"/>
      <c r="F15" s="376"/>
      <c r="G15" s="376"/>
      <c r="H15" s="376"/>
      <c r="I15" s="378"/>
      <c r="J15" s="379"/>
      <c r="K15" s="380"/>
      <c r="L15" s="379"/>
      <c r="M15" s="381"/>
      <c r="N15" s="375"/>
      <c r="O15" s="375"/>
      <c r="P15" s="24"/>
    </row>
    <row r="16" spans="1:18" ht="17.100000000000001" customHeight="1" x14ac:dyDescent="0.25">
      <c r="A16" s="374"/>
      <c r="B16" s="375"/>
      <c r="C16" s="375"/>
      <c r="D16" s="376"/>
      <c r="E16" s="377"/>
      <c r="F16" s="376"/>
      <c r="G16" s="376"/>
      <c r="H16" s="376"/>
      <c r="I16" s="378"/>
      <c r="J16" s="379"/>
      <c r="K16" s="380"/>
      <c r="L16" s="379"/>
      <c r="M16" s="381"/>
      <c r="N16" s="375"/>
      <c r="O16" s="375"/>
      <c r="P16" s="24"/>
    </row>
    <row r="17" spans="1:18" ht="17.100000000000001" customHeight="1" x14ac:dyDescent="0.25">
      <c r="A17" s="374"/>
      <c r="B17" s="375"/>
      <c r="C17" s="375"/>
      <c r="D17" s="376"/>
      <c r="E17" s="377"/>
      <c r="F17" s="376"/>
      <c r="G17" s="376"/>
      <c r="H17" s="376"/>
      <c r="I17" s="378"/>
      <c r="J17" s="379"/>
      <c r="K17" s="380"/>
      <c r="L17" s="379"/>
      <c r="M17" s="381"/>
      <c r="N17" s="375"/>
      <c r="O17" s="375"/>
      <c r="P17" s="24"/>
    </row>
    <row r="18" spans="1:18" ht="17.100000000000001" customHeight="1" x14ac:dyDescent="0.25">
      <c r="A18" s="374"/>
      <c r="B18" s="375"/>
      <c r="C18" s="375"/>
      <c r="D18" s="376"/>
      <c r="E18" s="377"/>
      <c r="F18" s="376"/>
      <c r="G18" s="376"/>
      <c r="H18" s="376"/>
      <c r="I18" s="378"/>
      <c r="J18" s="379"/>
      <c r="K18" s="380"/>
      <c r="L18" s="379"/>
      <c r="M18" s="381"/>
      <c r="N18" s="375"/>
      <c r="O18" s="375"/>
      <c r="P18" s="24"/>
    </row>
    <row r="19" spans="1:18" ht="17.100000000000001" customHeight="1" x14ac:dyDescent="0.25">
      <c r="A19" s="374"/>
      <c r="B19" s="375"/>
      <c r="C19" s="375"/>
      <c r="D19" s="376"/>
      <c r="E19" s="377"/>
      <c r="F19" s="376"/>
      <c r="G19" s="376"/>
      <c r="H19" s="376"/>
      <c r="I19" s="378"/>
      <c r="J19" s="379"/>
      <c r="K19" s="380"/>
      <c r="L19" s="379"/>
      <c r="M19" s="381"/>
      <c r="N19" s="375"/>
      <c r="O19" s="375"/>
      <c r="P19" s="24"/>
    </row>
    <row r="20" spans="1:18" ht="17.100000000000001" customHeight="1" x14ac:dyDescent="0.25">
      <c r="A20" s="374"/>
      <c r="B20" s="375"/>
      <c r="C20" s="375"/>
      <c r="D20" s="376"/>
      <c r="E20" s="377"/>
      <c r="F20" s="376"/>
      <c r="G20" s="376"/>
      <c r="H20" s="376"/>
      <c r="I20" s="378"/>
      <c r="J20" s="379"/>
      <c r="K20" s="380"/>
      <c r="L20" s="379"/>
      <c r="M20" s="381"/>
      <c r="N20" s="375"/>
      <c r="O20" s="375"/>
      <c r="P20" s="24"/>
    </row>
    <row r="21" spans="1:18" ht="17.100000000000001" customHeight="1" x14ac:dyDescent="0.25">
      <c r="A21" s="374"/>
      <c r="B21" s="375"/>
      <c r="C21" s="375"/>
      <c r="D21" s="376"/>
      <c r="E21" s="377"/>
      <c r="F21" s="376"/>
      <c r="G21" s="376"/>
      <c r="H21" s="376"/>
      <c r="I21" s="378"/>
      <c r="J21" s="379"/>
      <c r="K21" s="380"/>
      <c r="L21" s="379"/>
      <c r="M21" s="381"/>
      <c r="N21" s="375"/>
      <c r="O21" s="375"/>
      <c r="P21" s="24"/>
    </row>
    <row r="22" spans="1:18" ht="17.100000000000001" customHeight="1" x14ac:dyDescent="0.25">
      <c r="A22" s="374"/>
      <c r="B22" s="375"/>
      <c r="C22" s="375"/>
      <c r="D22" s="376"/>
      <c r="E22" s="377"/>
      <c r="F22" s="376"/>
      <c r="G22" s="376"/>
      <c r="H22" s="376"/>
      <c r="I22" s="378"/>
      <c r="J22" s="379"/>
      <c r="K22" s="380"/>
      <c r="L22" s="379"/>
      <c r="M22" s="381"/>
      <c r="N22" s="375"/>
      <c r="O22" s="375"/>
      <c r="P22" s="24"/>
    </row>
    <row r="23" spans="1:18" ht="17.100000000000001" customHeight="1" x14ac:dyDescent="0.25">
      <c r="A23" s="374"/>
      <c r="B23" s="375"/>
      <c r="C23" s="375"/>
      <c r="D23" s="376"/>
      <c r="E23" s="377"/>
      <c r="F23" s="376"/>
      <c r="G23" s="376"/>
      <c r="H23" s="376"/>
      <c r="I23" s="378"/>
      <c r="J23" s="379"/>
      <c r="K23" s="380"/>
      <c r="L23" s="379"/>
      <c r="M23" s="381"/>
      <c r="N23" s="375"/>
      <c r="O23" s="375"/>
      <c r="P23" s="24"/>
    </row>
    <row r="24" spans="1:18" x14ac:dyDescent="0.25">
      <c r="A24" s="19"/>
      <c r="B24" s="20"/>
      <c r="C24" s="20"/>
      <c r="D24" s="21"/>
      <c r="E24" s="22"/>
      <c r="F24" s="21"/>
      <c r="G24" s="21"/>
      <c r="H24" s="21"/>
      <c r="I24" s="37"/>
      <c r="J24" s="309"/>
      <c r="K24" s="44"/>
      <c r="L24" s="309"/>
      <c r="M24" s="38"/>
      <c r="N24" s="20"/>
      <c r="O24" s="20"/>
      <c r="P24" s="24"/>
    </row>
    <row r="25" spans="1:18" x14ac:dyDescent="0.25">
      <c r="A25" s="19"/>
      <c r="B25" s="20"/>
      <c r="C25" s="20"/>
      <c r="D25" s="21"/>
      <c r="E25" s="22"/>
      <c r="F25" s="21"/>
      <c r="G25" s="21"/>
      <c r="H25" s="21"/>
      <c r="I25" s="37"/>
      <c r="J25" s="309"/>
      <c r="K25" s="44"/>
      <c r="L25" s="309"/>
      <c r="M25" s="38"/>
      <c r="N25" s="20"/>
      <c r="O25" s="20"/>
      <c r="P25" s="24"/>
    </row>
    <row r="26" spans="1:18" x14ac:dyDescent="0.25">
      <c r="A26" s="19"/>
      <c r="B26" s="20"/>
      <c r="C26" s="20"/>
      <c r="D26" s="21"/>
      <c r="E26" s="22"/>
      <c r="F26" s="21"/>
      <c r="G26" s="21"/>
      <c r="H26" s="21"/>
      <c r="I26" s="37"/>
      <c r="J26" s="309"/>
      <c r="K26" s="44"/>
      <c r="L26" s="309"/>
      <c r="M26" s="38"/>
      <c r="N26" s="20"/>
      <c r="O26" s="20"/>
      <c r="P26" s="24"/>
    </row>
    <row r="27" spans="1:18" ht="15.75" thickBot="1" x14ac:dyDescent="0.3">
      <c r="A27" s="19"/>
      <c r="B27" s="20"/>
      <c r="C27" s="20"/>
      <c r="D27" s="21"/>
      <c r="E27" s="22"/>
      <c r="F27" s="21"/>
      <c r="G27" s="21"/>
      <c r="H27" s="21"/>
      <c r="I27" s="37"/>
      <c r="J27" s="309"/>
      <c r="K27" s="44"/>
      <c r="L27" s="309"/>
      <c r="M27" s="38"/>
      <c r="N27" s="20"/>
      <c r="O27" s="20"/>
      <c r="P27" s="24"/>
    </row>
    <row r="28" spans="1:18" x14ac:dyDescent="0.25">
      <c r="A28" s="12" t="s">
        <v>25</v>
      </c>
      <c r="B28" s="13" t="s">
        <v>3</v>
      </c>
      <c r="C28" s="13" t="s">
        <v>4</v>
      </c>
      <c r="D28" s="14" t="s">
        <v>5</v>
      </c>
      <c r="E28" s="15" t="s">
        <v>6</v>
      </c>
      <c r="F28" s="14" t="s">
        <v>7</v>
      </c>
      <c r="G28" s="14" t="s">
        <v>8</v>
      </c>
      <c r="H28" s="14" t="s">
        <v>9</v>
      </c>
      <c r="I28" s="16" t="s">
        <v>10</v>
      </c>
      <c r="J28" s="16" t="s">
        <v>11</v>
      </c>
      <c r="K28" s="16" t="s">
        <v>12</v>
      </c>
      <c r="L28" s="16" t="s">
        <v>11</v>
      </c>
      <c r="M28" s="17" t="s">
        <v>13</v>
      </c>
      <c r="N28" s="16" t="s">
        <v>14</v>
      </c>
      <c r="O28" s="13" t="s">
        <v>15</v>
      </c>
      <c r="P28" s="18" t="s">
        <v>26</v>
      </c>
    </row>
    <row r="29" spans="1:18" ht="17.100000000000001" customHeight="1" x14ac:dyDescent="0.25">
      <c r="A29" s="19"/>
      <c r="B29" s="375"/>
      <c r="C29" s="375"/>
      <c r="D29" s="376"/>
      <c r="E29" s="377"/>
      <c r="F29" s="376"/>
      <c r="G29" s="376"/>
      <c r="H29" s="376"/>
      <c r="I29" s="378"/>
      <c r="J29" s="379"/>
      <c r="K29" s="380"/>
      <c r="L29" s="379"/>
      <c r="M29" s="381"/>
      <c r="N29" s="375"/>
      <c r="O29" s="375"/>
      <c r="P29" s="24"/>
      <c r="Q29" s="42"/>
      <c r="R29" s="42"/>
    </row>
    <row r="30" spans="1:18" ht="17.100000000000001" customHeight="1" x14ac:dyDescent="0.25">
      <c r="A30" s="19"/>
      <c r="B30" s="375"/>
      <c r="C30" s="375"/>
      <c r="D30" s="376"/>
      <c r="E30" s="377"/>
      <c r="F30" s="376"/>
      <c r="G30" s="376"/>
      <c r="H30" s="376"/>
      <c r="I30" s="378"/>
      <c r="J30" s="379"/>
      <c r="K30" s="380"/>
      <c r="L30" s="379"/>
      <c r="M30" s="381"/>
      <c r="N30" s="375"/>
      <c r="O30" s="375"/>
      <c r="P30" s="24"/>
      <c r="Q30" s="42"/>
      <c r="R30" s="42"/>
    </row>
    <row r="31" spans="1:18" x14ac:dyDescent="0.25">
      <c r="A31" s="19"/>
      <c r="B31" s="375"/>
      <c r="C31" s="375"/>
      <c r="D31" s="376"/>
      <c r="E31" s="377"/>
      <c r="F31" s="376"/>
      <c r="G31" s="376"/>
      <c r="H31" s="376"/>
      <c r="I31" s="378"/>
      <c r="J31" s="379"/>
      <c r="K31" s="380"/>
      <c r="L31" s="379"/>
      <c r="M31" s="381"/>
      <c r="N31" s="375"/>
      <c r="O31" s="375"/>
      <c r="P31" s="24"/>
    </row>
    <row r="32" spans="1:18" x14ac:dyDescent="0.25">
      <c r="A32" s="19"/>
      <c r="B32" s="375"/>
      <c r="C32" s="375"/>
      <c r="D32" s="376"/>
      <c r="E32" s="377"/>
      <c r="F32" s="382"/>
      <c r="G32" s="382"/>
      <c r="H32" s="382"/>
      <c r="I32" s="383"/>
      <c r="J32" s="384"/>
      <c r="K32" s="385"/>
      <c r="L32" s="384"/>
      <c r="M32" s="386"/>
      <c r="N32" s="387"/>
      <c r="O32" s="387"/>
      <c r="P32" s="70"/>
    </row>
    <row r="33" spans="1:18" x14ac:dyDescent="0.25">
      <c r="A33" s="19"/>
      <c r="B33" s="375"/>
      <c r="C33" s="375"/>
      <c r="D33" s="376"/>
      <c r="E33" s="377"/>
      <c r="F33" s="376"/>
      <c r="G33" s="376"/>
      <c r="H33" s="376"/>
      <c r="I33" s="378"/>
      <c r="J33" s="379"/>
      <c r="K33" s="380"/>
      <c r="L33" s="379"/>
      <c r="M33" s="381"/>
      <c r="N33" s="375"/>
      <c r="O33" s="375"/>
      <c r="P33" s="24"/>
    </row>
    <row r="34" spans="1:18" ht="17.100000000000001" customHeight="1" x14ac:dyDescent="0.25">
      <c r="A34" s="19"/>
      <c r="B34" s="375"/>
      <c r="C34" s="375"/>
      <c r="D34" s="376"/>
      <c r="E34" s="377"/>
      <c r="F34" s="376"/>
      <c r="G34" s="376"/>
      <c r="H34" s="376"/>
      <c r="I34" s="378"/>
      <c r="J34" s="379"/>
      <c r="K34" s="380"/>
      <c r="L34" s="379"/>
      <c r="M34" s="381"/>
      <c r="N34" s="375"/>
      <c r="O34" s="375"/>
      <c r="P34" s="24"/>
      <c r="Q34" s="42"/>
      <c r="R34" s="42"/>
    </row>
    <row r="35" spans="1:18" ht="17.100000000000001" customHeight="1" outlineLevel="2" x14ac:dyDescent="0.25">
      <c r="A35" s="19"/>
      <c r="B35" s="375"/>
      <c r="C35" s="375"/>
      <c r="D35" s="376"/>
      <c r="E35" s="377"/>
      <c r="F35" s="376"/>
      <c r="G35" s="376"/>
      <c r="H35" s="376"/>
      <c r="I35" s="378"/>
      <c r="J35" s="379"/>
      <c r="K35" s="380"/>
      <c r="L35" s="379"/>
      <c r="M35" s="381"/>
      <c r="N35" s="375"/>
      <c r="O35" s="375"/>
      <c r="P35" s="24"/>
      <c r="Q35" s="40"/>
    </row>
    <row r="36" spans="1:18" x14ac:dyDescent="0.25">
      <c r="A36" s="19"/>
      <c r="B36" s="375"/>
      <c r="C36" s="375"/>
      <c r="D36" s="376"/>
      <c r="E36" s="388"/>
      <c r="F36" s="382"/>
      <c r="G36" s="382"/>
      <c r="H36" s="382"/>
      <c r="I36" s="383"/>
      <c r="J36" s="384"/>
      <c r="K36" s="385"/>
      <c r="L36" s="384"/>
      <c r="M36" s="386"/>
      <c r="N36" s="387"/>
      <c r="O36" s="387"/>
      <c r="P36" s="70"/>
    </row>
    <row r="37" spans="1:18" ht="17.100000000000001" customHeight="1" x14ac:dyDescent="0.25">
      <c r="A37" s="19"/>
      <c r="B37" s="375"/>
      <c r="C37" s="375"/>
      <c r="D37" s="376"/>
      <c r="E37" s="377"/>
      <c r="F37" s="376"/>
      <c r="G37" s="376"/>
      <c r="H37" s="376"/>
      <c r="I37" s="378"/>
      <c r="J37" s="379"/>
      <c r="K37" s="380"/>
      <c r="L37" s="379"/>
      <c r="M37" s="381"/>
      <c r="N37" s="375"/>
      <c r="O37" s="375"/>
      <c r="P37" s="24"/>
    </row>
    <row r="38" spans="1:18" x14ac:dyDescent="0.25">
      <c r="A38" s="19"/>
      <c r="B38" s="375"/>
      <c r="C38" s="375"/>
      <c r="D38" s="376"/>
      <c r="E38" s="377"/>
      <c r="F38" s="376"/>
      <c r="G38" s="376"/>
      <c r="H38" s="376"/>
      <c r="I38" s="378"/>
      <c r="J38" s="379"/>
      <c r="K38" s="380"/>
      <c r="L38" s="379"/>
      <c r="M38" s="381"/>
      <c r="N38" s="375"/>
      <c r="O38" s="375"/>
      <c r="P38" s="24"/>
    </row>
    <row r="39" spans="1:18" ht="17.100000000000001" customHeight="1" x14ac:dyDescent="0.25">
      <c r="A39" s="19"/>
      <c r="B39" s="375"/>
      <c r="C39" s="375"/>
      <c r="D39" s="376"/>
      <c r="E39" s="377"/>
      <c r="F39" s="376"/>
      <c r="G39" s="376"/>
      <c r="H39" s="376"/>
      <c r="I39" s="378"/>
      <c r="J39" s="379"/>
      <c r="K39" s="380"/>
      <c r="L39" s="379"/>
      <c r="M39" s="381"/>
      <c r="N39" s="375"/>
      <c r="O39" s="375"/>
      <c r="P39" s="24"/>
    </row>
    <row r="40" spans="1:18" x14ac:dyDescent="0.25">
      <c r="A40" s="19"/>
      <c r="B40" s="375"/>
      <c r="C40" s="375"/>
      <c r="D40" s="376"/>
      <c r="E40" s="377"/>
      <c r="F40" s="382"/>
      <c r="G40" s="382"/>
      <c r="H40" s="382"/>
      <c r="I40" s="383"/>
      <c r="J40" s="384"/>
      <c r="K40" s="385"/>
      <c r="L40" s="384"/>
      <c r="M40" s="386"/>
      <c r="N40" s="387"/>
      <c r="O40" s="387"/>
      <c r="P40" s="70"/>
    </row>
    <row r="41" spans="1:18" x14ac:dyDescent="0.25">
      <c r="A41" s="19"/>
      <c r="B41" s="375"/>
      <c r="C41" s="375"/>
      <c r="D41" s="376"/>
      <c r="E41" s="377"/>
      <c r="F41" s="376"/>
      <c r="G41" s="376"/>
      <c r="H41" s="376"/>
      <c r="I41" s="378"/>
      <c r="J41" s="379"/>
      <c r="K41" s="380"/>
      <c r="L41" s="379"/>
      <c r="M41" s="381"/>
      <c r="N41" s="375"/>
      <c r="O41" s="375"/>
      <c r="P41" s="24"/>
    </row>
    <row r="42" spans="1:18" x14ac:dyDescent="0.25">
      <c r="A42" s="19"/>
      <c r="B42" s="375"/>
      <c r="C42" s="375"/>
      <c r="D42" s="376"/>
      <c r="E42" s="377"/>
      <c r="F42" s="389"/>
      <c r="G42" s="376"/>
      <c r="H42" s="376"/>
      <c r="I42" s="378"/>
      <c r="J42" s="379"/>
      <c r="K42" s="380"/>
      <c r="L42" s="379"/>
      <c r="M42" s="381"/>
      <c r="N42" s="375"/>
      <c r="O42" s="375"/>
      <c r="P42" s="24"/>
    </row>
    <row r="43" spans="1:18" ht="18.95" customHeight="1" thickBot="1" x14ac:dyDescent="0.3">
      <c r="A43" s="89"/>
      <c r="B43" s="31"/>
      <c r="C43" s="31"/>
      <c r="D43" s="32"/>
      <c r="E43" s="33"/>
      <c r="F43" s="390"/>
      <c r="G43" s="32"/>
      <c r="H43" s="32"/>
      <c r="I43" s="53"/>
      <c r="J43" s="310"/>
      <c r="K43" s="71"/>
      <c r="L43" s="310"/>
      <c r="M43" s="54"/>
      <c r="N43" s="31"/>
      <c r="O43" s="31"/>
      <c r="P43" s="35"/>
    </row>
    <row r="44" spans="1:18" ht="17.100000000000001" customHeight="1" x14ac:dyDescent="0.25">
      <c r="J44" s="4" t="s">
        <v>234</v>
      </c>
    </row>
    <row r="45" spans="1:18" ht="17.100000000000001" customHeight="1" x14ac:dyDescent="0.25"/>
    <row r="46" spans="1:18" ht="17.100000000000001" customHeight="1" x14ac:dyDescent="0.25">
      <c r="K46" s="4"/>
    </row>
    <row r="47" spans="1:18" ht="17.100000000000001" customHeight="1" x14ac:dyDescent="0.25">
      <c r="K47" s="4"/>
    </row>
    <row r="48" spans="1:18" ht="17.100000000000001" customHeight="1" x14ac:dyDescent="0.25"/>
    <row r="49" ht="17.100000000000001" customHeight="1" x14ac:dyDescent="0.25"/>
    <row r="50" ht="17.100000000000001" customHeight="1" x14ac:dyDescent="0.25"/>
    <row r="51" ht="17.100000000000001" customHeight="1" x14ac:dyDescent="0.25"/>
    <row r="52" ht="17.100000000000001" customHeight="1" x14ac:dyDescent="0.25"/>
    <row r="53" ht="17.100000000000001" customHeight="1" x14ac:dyDescent="0.25"/>
    <row r="54" ht="17.100000000000001" customHeight="1" x14ac:dyDescent="0.25"/>
    <row r="55" ht="17.100000000000001" customHeight="1" x14ac:dyDescent="0.25"/>
    <row r="56" ht="17.100000000000001" customHeight="1" x14ac:dyDescent="0.25"/>
    <row r="57" ht="17.100000000000001" customHeight="1" x14ac:dyDescent="0.25"/>
    <row r="58" ht="17.100000000000001" customHeight="1" x14ac:dyDescent="0.25"/>
    <row r="59" ht="17.100000000000001" customHeight="1" x14ac:dyDescent="0.25"/>
    <row r="60" ht="17.100000000000001" customHeight="1" x14ac:dyDescent="0.25"/>
    <row r="61" ht="17.100000000000001" customHeight="1" x14ac:dyDescent="0.25"/>
    <row r="62" ht="17.100000000000001" customHeight="1" x14ac:dyDescent="0.25"/>
    <row r="63" ht="17.100000000000001" customHeight="1" x14ac:dyDescent="0.25"/>
    <row r="64" ht="17.100000000000001" customHeight="1" x14ac:dyDescent="0.25"/>
    <row r="65" ht="17.100000000000001" customHeight="1" x14ac:dyDescent="0.25"/>
    <row r="66" ht="17.100000000000001" customHeight="1" x14ac:dyDescent="0.25"/>
    <row r="67" ht="17.100000000000001" customHeight="1" x14ac:dyDescent="0.25"/>
    <row r="68" ht="17.100000000000001" customHeight="1" x14ac:dyDescent="0.25"/>
    <row r="69" ht="17.100000000000001" customHeight="1" x14ac:dyDescent="0.25"/>
    <row r="70" ht="17.100000000000001" customHeight="1" x14ac:dyDescent="0.25"/>
    <row r="71" ht="17.100000000000001" customHeight="1" x14ac:dyDescent="0.25"/>
    <row r="72" ht="17.100000000000001" customHeight="1" x14ac:dyDescent="0.25"/>
    <row r="73" ht="17.100000000000001" customHeight="1" x14ac:dyDescent="0.25"/>
    <row r="74" ht="17.100000000000001" customHeight="1" x14ac:dyDescent="0.25"/>
    <row r="75" ht="17.100000000000001" customHeight="1" x14ac:dyDescent="0.25"/>
    <row r="76" ht="17.100000000000001" customHeight="1" x14ac:dyDescent="0.25"/>
    <row r="77" ht="17.100000000000001" customHeight="1" x14ac:dyDescent="0.25"/>
    <row r="78" ht="17.100000000000001" customHeight="1" x14ac:dyDescent="0.25"/>
    <row r="79" ht="17.100000000000001" customHeight="1" x14ac:dyDescent="0.25"/>
    <row r="80" ht="17.100000000000001" customHeight="1" x14ac:dyDescent="0.25"/>
    <row r="81" ht="17.100000000000001" customHeight="1" x14ac:dyDescent="0.25"/>
    <row r="82" ht="17.100000000000001" customHeight="1" x14ac:dyDescent="0.25"/>
    <row r="83" ht="17.100000000000001" customHeight="1" x14ac:dyDescent="0.25"/>
    <row r="84" ht="17.100000000000001" customHeight="1" x14ac:dyDescent="0.25"/>
    <row r="85" ht="17.100000000000001" customHeight="1" x14ac:dyDescent="0.25"/>
    <row r="86" ht="17.100000000000001" customHeight="1" x14ac:dyDescent="0.25"/>
    <row r="87" ht="17.100000000000001" customHeight="1" x14ac:dyDescent="0.25"/>
    <row r="88" ht="17.100000000000001" customHeight="1" x14ac:dyDescent="0.25"/>
    <row r="89" ht="17.100000000000001" customHeight="1" x14ac:dyDescent="0.25"/>
    <row r="90" ht="17.100000000000001" customHeight="1" x14ac:dyDescent="0.25"/>
    <row r="91" ht="17.100000000000001" customHeight="1" x14ac:dyDescent="0.25"/>
    <row r="92" ht="17.100000000000001" customHeight="1" x14ac:dyDescent="0.25"/>
    <row r="93" ht="17.100000000000001" customHeight="1" x14ac:dyDescent="0.25"/>
    <row r="94" ht="17.100000000000001" customHeight="1" x14ac:dyDescent="0.25"/>
    <row r="95" ht="17.100000000000001" customHeight="1" x14ac:dyDescent="0.25"/>
    <row r="96" ht="17.100000000000001" customHeight="1" x14ac:dyDescent="0.25"/>
    <row r="97" ht="17.100000000000001" customHeight="1" x14ac:dyDescent="0.25"/>
    <row r="98" ht="17.100000000000001" customHeight="1" x14ac:dyDescent="0.25"/>
    <row r="99" ht="17.100000000000001" customHeight="1" x14ac:dyDescent="0.25"/>
    <row r="100" ht="17.100000000000001" customHeight="1" x14ac:dyDescent="0.25"/>
    <row r="101" ht="17.100000000000001" customHeight="1" x14ac:dyDescent="0.25"/>
  </sheetData>
  <mergeCells count="2">
    <mergeCell ref="A1:P2"/>
    <mergeCell ref="A8:P9"/>
  </mergeCells>
  <pageMargins left="0.7" right="0.7" top="0.75" bottom="0.75" header="0.3" footer="0.3"/>
  <pageSetup orientation="portrait" horizont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6E1312-64F9-45D2-A6B9-0005D0034A2F}">
  <sheetPr>
    <pageSetUpPr fitToPage="1"/>
  </sheetPr>
  <dimension ref="A1:AF395"/>
  <sheetViews>
    <sheetView tabSelected="1" topLeftCell="A10" zoomScaleNormal="100" workbookViewId="0">
      <selection activeCell="N36" sqref="N36"/>
    </sheetView>
  </sheetViews>
  <sheetFormatPr defaultColWidth="9.140625" defaultRowHeight="15" x14ac:dyDescent="0.25"/>
  <cols>
    <col min="1" max="1" width="8.85546875" style="4" bestFit="1" customWidth="1"/>
    <col min="2" max="2" width="8.140625" style="4" bestFit="1" customWidth="1"/>
    <col min="3" max="3" width="6.5703125" style="4" bestFit="1" customWidth="1"/>
    <col min="4" max="4" width="37.140625" style="4" bestFit="1" customWidth="1"/>
    <col min="5" max="5" width="13.42578125" style="4" customWidth="1"/>
    <col min="6" max="6" width="27.42578125" style="4" customWidth="1"/>
    <col min="7" max="7" width="27.140625" style="4" customWidth="1"/>
    <col min="8" max="8" width="25.7109375" style="4" customWidth="1"/>
    <col min="9" max="9" width="13.5703125" style="65" customWidth="1"/>
    <col min="10" max="10" width="10.7109375" style="65" customWidth="1"/>
    <col min="11" max="11" width="10.7109375" style="4" customWidth="1"/>
    <col min="12" max="12" width="11.7109375" style="4" customWidth="1"/>
    <col min="13" max="13" width="12.42578125" style="4" bestFit="1" customWidth="1"/>
    <col min="14" max="16" width="10.7109375" style="4" customWidth="1"/>
    <col min="17" max="16384" width="9.140625" style="4"/>
  </cols>
  <sheetData>
    <row r="1" spans="1:16" ht="17.100000000000001" customHeight="1" x14ac:dyDescent="0.25">
      <c r="A1" s="78" t="e">
        <f>+P46A1:#REF!</f>
        <v>#NAME?</v>
      </c>
      <c r="B1" s="79"/>
      <c r="C1" s="79"/>
      <c r="D1" s="80" t="s">
        <v>255</v>
      </c>
      <c r="E1" s="81"/>
      <c r="F1" s="82" t="s">
        <v>42</v>
      </c>
      <c r="G1" s="82"/>
      <c r="H1" s="82"/>
      <c r="I1" s="83"/>
      <c r="J1" s="84"/>
      <c r="K1" s="48"/>
      <c r="L1" s="84"/>
      <c r="M1" s="49"/>
      <c r="N1" s="79"/>
      <c r="O1" s="79"/>
      <c r="P1" s="85"/>
    </row>
    <row r="2" spans="1:16" ht="17.100000000000001" customHeight="1" thickBot="1" x14ac:dyDescent="0.3">
      <c r="A2" s="19"/>
      <c r="B2" s="20"/>
      <c r="C2" s="20"/>
      <c r="D2" s="36"/>
      <c r="E2" s="22"/>
      <c r="F2" s="86"/>
      <c r="I2" s="74"/>
      <c r="J2" s="20"/>
      <c r="K2" s="27"/>
      <c r="L2" s="20"/>
      <c r="M2" s="6"/>
      <c r="N2" s="20"/>
      <c r="O2" s="20"/>
      <c r="P2" s="24"/>
    </row>
    <row r="3" spans="1:16" s="72" customFormat="1" ht="30" customHeight="1" x14ac:dyDescent="0.25">
      <c r="A3" s="12" t="s">
        <v>2</v>
      </c>
      <c r="B3" s="13" t="s">
        <v>43</v>
      </c>
      <c r="C3" s="13" t="s">
        <v>4</v>
      </c>
      <c r="D3" s="14" t="s">
        <v>29</v>
      </c>
      <c r="E3" s="15" t="s">
        <v>6</v>
      </c>
      <c r="F3" s="14" t="s">
        <v>7</v>
      </c>
      <c r="G3" s="14" t="s">
        <v>8</v>
      </c>
      <c r="H3" s="14" t="s">
        <v>9</v>
      </c>
      <c r="I3" s="16" t="s">
        <v>10</v>
      </c>
      <c r="J3" s="16" t="s">
        <v>11</v>
      </c>
      <c r="K3" s="16" t="s">
        <v>12</v>
      </c>
      <c r="L3" s="16" t="s">
        <v>11</v>
      </c>
      <c r="M3" s="17" t="s">
        <v>13</v>
      </c>
      <c r="N3" s="16" t="s">
        <v>14</v>
      </c>
      <c r="O3" s="13" t="s">
        <v>15</v>
      </c>
      <c r="P3" s="18" t="s">
        <v>16</v>
      </c>
    </row>
    <row r="4" spans="1:16" x14ac:dyDescent="0.25">
      <c r="A4" s="100"/>
      <c r="B4" s="101" t="s">
        <v>17</v>
      </c>
      <c r="C4" s="101" t="s">
        <v>44</v>
      </c>
      <c r="D4" s="102" t="s">
        <v>45</v>
      </c>
      <c r="E4" s="103"/>
      <c r="F4" s="102"/>
      <c r="G4" s="104"/>
      <c r="H4" s="104"/>
      <c r="I4" s="105"/>
      <c r="J4" s="101"/>
      <c r="K4" s="106"/>
      <c r="L4" s="107"/>
      <c r="M4" s="108"/>
      <c r="N4" s="101"/>
      <c r="O4" s="101"/>
      <c r="P4" s="109"/>
    </row>
    <row r="5" spans="1:16" x14ac:dyDescent="0.25">
      <c r="A5" s="19"/>
      <c r="B5" s="20"/>
      <c r="C5" s="20" t="s">
        <v>44</v>
      </c>
      <c r="D5" s="21" t="s">
        <v>45</v>
      </c>
      <c r="E5" s="22"/>
      <c r="F5" s="21"/>
      <c r="G5" s="21"/>
      <c r="H5" s="21"/>
      <c r="I5" s="37"/>
      <c r="J5" s="309"/>
      <c r="K5" s="44"/>
      <c r="L5" s="309"/>
      <c r="M5" s="38"/>
      <c r="N5" s="20"/>
      <c r="O5" s="20"/>
      <c r="P5" s="24"/>
    </row>
    <row r="6" spans="1:16" x14ac:dyDescent="0.25">
      <c r="A6" s="100"/>
      <c r="B6" s="101" t="s">
        <v>17</v>
      </c>
      <c r="C6" s="101" t="s">
        <v>18</v>
      </c>
      <c r="D6" s="102" t="s">
        <v>28</v>
      </c>
      <c r="E6" s="103"/>
      <c r="F6" s="102"/>
      <c r="G6" s="104"/>
      <c r="H6" s="104"/>
      <c r="I6" s="105"/>
      <c r="J6" s="101"/>
      <c r="K6" s="106"/>
      <c r="L6" s="107"/>
      <c r="M6" s="108"/>
      <c r="N6" s="101"/>
      <c r="O6" s="101"/>
      <c r="P6" s="109"/>
    </row>
    <row r="7" spans="1:16" x14ac:dyDescent="0.25">
      <c r="A7" s="19"/>
      <c r="B7" s="20" t="s">
        <v>17</v>
      </c>
      <c r="C7" s="20" t="s">
        <v>18</v>
      </c>
      <c r="D7" s="21" t="s">
        <v>28</v>
      </c>
      <c r="E7" s="22"/>
      <c r="F7" s="21"/>
      <c r="G7" s="21"/>
      <c r="H7" s="21"/>
      <c r="I7" s="37"/>
      <c r="J7" s="309"/>
      <c r="K7" s="44"/>
      <c r="L7" s="309"/>
      <c r="M7" s="38"/>
      <c r="N7" s="20"/>
      <c r="O7" s="20"/>
      <c r="P7" s="24"/>
    </row>
    <row r="8" spans="1:16" x14ac:dyDescent="0.25">
      <c r="A8" s="100"/>
      <c r="B8" s="101" t="s">
        <v>17</v>
      </c>
      <c r="C8" s="110" t="s">
        <v>18</v>
      </c>
      <c r="D8" s="111" t="s">
        <v>29</v>
      </c>
      <c r="E8" s="112"/>
      <c r="F8" s="102"/>
      <c r="G8" s="113"/>
      <c r="H8" s="114"/>
      <c r="I8" s="105"/>
      <c r="J8" s="101"/>
      <c r="K8" s="106"/>
      <c r="L8" s="107"/>
      <c r="M8" s="108"/>
      <c r="N8" s="101"/>
      <c r="O8" s="101"/>
      <c r="P8" s="109"/>
    </row>
    <row r="9" spans="1:16" x14ac:dyDescent="0.25">
      <c r="A9" s="19"/>
      <c r="B9" s="20" t="s">
        <v>17</v>
      </c>
      <c r="C9" s="20" t="s">
        <v>18</v>
      </c>
      <c r="D9" s="21" t="s">
        <v>29</v>
      </c>
      <c r="E9" s="22"/>
      <c r="F9" s="21"/>
      <c r="G9" s="21"/>
      <c r="H9" s="21"/>
      <c r="I9" s="37"/>
      <c r="J9" s="309"/>
      <c r="K9" s="44"/>
      <c r="L9" s="309"/>
      <c r="M9" s="38"/>
      <c r="N9" s="20"/>
      <c r="O9" s="20"/>
      <c r="P9" s="24"/>
    </row>
    <row r="10" spans="1:16" x14ac:dyDescent="0.25">
      <c r="A10" s="115"/>
      <c r="B10" s="116" t="s">
        <v>17</v>
      </c>
      <c r="C10" s="116" t="s">
        <v>18</v>
      </c>
      <c r="D10" s="111" t="s">
        <v>47</v>
      </c>
      <c r="E10" s="103"/>
      <c r="F10" s="102"/>
      <c r="G10" s="113"/>
      <c r="H10" s="113"/>
      <c r="I10" s="117"/>
      <c r="J10" s="118"/>
      <c r="K10" s="119"/>
      <c r="L10" s="118"/>
      <c r="M10" s="120"/>
      <c r="N10" s="119"/>
      <c r="O10" s="116"/>
      <c r="P10" s="121"/>
    </row>
    <row r="11" spans="1:16" x14ac:dyDescent="0.25">
      <c r="A11" s="19"/>
      <c r="B11" s="20" t="s">
        <v>17</v>
      </c>
      <c r="C11" s="20" t="s">
        <v>18</v>
      </c>
      <c r="D11" s="21" t="s">
        <v>47</v>
      </c>
      <c r="E11" s="22"/>
      <c r="F11" s="21"/>
      <c r="G11" s="21"/>
      <c r="H11" s="21"/>
      <c r="I11" s="37"/>
      <c r="J11" s="309"/>
      <c r="K11" s="44"/>
      <c r="L11" s="309"/>
      <c r="M11" s="38"/>
      <c r="N11" s="20"/>
      <c r="O11" s="20"/>
      <c r="P11" s="24"/>
    </row>
    <row r="12" spans="1:16" x14ac:dyDescent="0.25">
      <c r="A12" s="100"/>
      <c r="B12" s="101" t="s">
        <v>17</v>
      </c>
      <c r="C12" s="101" t="s">
        <v>46</v>
      </c>
      <c r="D12" s="102" t="s">
        <v>48</v>
      </c>
      <c r="E12" s="103"/>
      <c r="F12" s="102"/>
      <c r="G12" s="104"/>
      <c r="H12" s="104"/>
      <c r="I12" s="105"/>
      <c r="J12" s="101"/>
      <c r="K12" s="106"/>
      <c r="L12" s="107"/>
      <c r="M12" s="108"/>
      <c r="N12" s="101"/>
      <c r="O12" s="101"/>
      <c r="P12" s="109"/>
    </row>
    <row r="13" spans="1:16" x14ac:dyDescent="0.25">
      <c r="A13" s="19"/>
      <c r="B13" s="20" t="s">
        <v>17</v>
      </c>
      <c r="C13" s="20" t="s">
        <v>18</v>
      </c>
      <c r="D13" s="21" t="s">
        <v>245</v>
      </c>
      <c r="E13" s="22"/>
      <c r="F13" s="21"/>
      <c r="G13" s="21"/>
      <c r="H13" s="21"/>
      <c r="I13" s="37"/>
      <c r="J13" s="309"/>
      <c r="K13" s="44"/>
      <c r="L13" s="309"/>
      <c r="M13" s="38"/>
      <c r="N13" s="20"/>
      <c r="O13" s="20"/>
      <c r="P13" s="24"/>
    </row>
    <row r="14" spans="1:16" x14ac:dyDescent="0.25">
      <c r="A14" s="100"/>
      <c r="B14" s="101" t="s">
        <v>17</v>
      </c>
      <c r="C14" s="101" t="s">
        <v>18</v>
      </c>
      <c r="D14" s="102" t="s">
        <v>19</v>
      </c>
      <c r="E14" s="103"/>
      <c r="F14" s="102"/>
      <c r="G14" s="104"/>
      <c r="H14" s="104"/>
      <c r="I14" s="105"/>
      <c r="J14" s="101"/>
      <c r="K14" s="106"/>
      <c r="L14" s="107"/>
      <c r="M14" s="108"/>
      <c r="N14" s="101"/>
      <c r="O14" s="101"/>
      <c r="P14" s="109"/>
    </row>
    <row r="15" spans="1:16" x14ac:dyDescent="0.25">
      <c r="A15" s="19">
        <v>1</v>
      </c>
      <c r="B15" s="20" t="s">
        <v>17</v>
      </c>
      <c r="C15" s="20" t="s">
        <v>18</v>
      </c>
      <c r="D15" s="21" t="s">
        <v>19</v>
      </c>
      <c r="E15" s="22">
        <v>5.04</v>
      </c>
      <c r="F15" s="21" t="s">
        <v>267</v>
      </c>
      <c r="G15" s="21" t="s">
        <v>27</v>
      </c>
      <c r="H15" s="21" t="s">
        <v>267</v>
      </c>
      <c r="I15" s="37">
        <v>45287</v>
      </c>
      <c r="J15" s="309">
        <v>0.375</v>
      </c>
      <c r="K15" s="44">
        <v>45287</v>
      </c>
      <c r="L15" s="309">
        <v>0</v>
      </c>
      <c r="M15" s="38" t="s">
        <v>270</v>
      </c>
      <c r="N15" s="20" t="s">
        <v>268</v>
      </c>
      <c r="O15" s="20" t="s">
        <v>269</v>
      </c>
      <c r="P15" s="24">
        <v>5</v>
      </c>
    </row>
    <row r="16" spans="1:16" x14ac:dyDescent="0.25">
      <c r="A16" s="19"/>
      <c r="B16" s="20"/>
      <c r="C16" s="20"/>
      <c r="D16" s="21"/>
      <c r="E16" s="22"/>
      <c r="F16" s="57" t="s">
        <v>267</v>
      </c>
      <c r="G16" s="21"/>
      <c r="H16" s="21"/>
      <c r="I16" s="37"/>
      <c r="J16" s="309"/>
      <c r="K16" s="44"/>
      <c r="L16" s="309"/>
      <c r="M16" s="38"/>
      <c r="N16" s="20"/>
      <c r="O16" s="20"/>
      <c r="P16" s="24"/>
    </row>
    <row r="17" spans="1:16" x14ac:dyDescent="0.25">
      <c r="A17" s="19"/>
      <c r="B17" s="20"/>
      <c r="C17" s="20"/>
      <c r="D17" s="21"/>
      <c r="E17" s="22"/>
      <c r="F17" s="57"/>
      <c r="G17" s="57"/>
      <c r="H17" s="57"/>
      <c r="I17" s="67"/>
      <c r="J17" s="311"/>
      <c r="K17" s="306"/>
      <c r="L17" s="311"/>
      <c r="M17" s="69"/>
      <c r="N17" s="68"/>
      <c r="O17" s="68" t="s">
        <v>36</v>
      </c>
      <c r="P17" s="70">
        <f>SUM(P15)</f>
        <v>5</v>
      </c>
    </row>
    <row r="18" spans="1:16" x14ac:dyDescent="0.25">
      <c r="A18" s="19"/>
      <c r="B18" s="20"/>
      <c r="C18" s="20"/>
      <c r="D18" s="21"/>
      <c r="E18" s="22"/>
      <c r="F18" s="21"/>
      <c r="G18" s="21"/>
      <c r="H18" s="21"/>
      <c r="I18" s="37"/>
      <c r="J18" s="309"/>
      <c r="K18" s="44"/>
      <c r="L18" s="309"/>
      <c r="M18" s="38"/>
      <c r="N18" s="20"/>
      <c r="O18" s="20"/>
      <c r="P18" s="24"/>
    </row>
    <row r="19" spans="1:16" x14ac:dyDescent="0.25">
      <c r="A19" s="100"/>
      <c r="B19" s="101" t="s">
        <v>17</v>
      </c>
      <c r="C19" s="101" t="s">
        <v>18</v>
      </c>
      <c r="D19" s="102" t="s">
        <v>49</v>
      </c>
      <c r="E19" s="103"/>
      <c r="F19" s="102"/>
      <c r="G19" s="104"/>
      <c r="H19" s="104"/>
      <c r="I19" s="105"/>
      <c r="J19" s="101"/>
      <c r="K19" s="106"/>
      <c r="L19" s="107"/>
      <c r="M19" s="108"/>
      <c r="N19" s="101"/>
      <c r="O19" s="101"/>
      <c r="P19" s="109"/>
    </row>
    <row r="20" spans="1:16" x14ac:dyDescent="0.25">
      <c r="A20" s="19">
        <v>1</v>
      </c>
      <c r="B20" s="20" t="s">
        <v>17</v>
      </c>
      <c r="C20" s="20" t="s">
        <v>18</v>
      </c>
      <c r="D20" s="21" t="s">
        <v>49</v>
      </c>
      <c r="E20" s="22">
        <v>3.25</v>
      </c>
      <c r="F20" s="21" t="s">
        <v>259</v>
      </c>
      <c r="G20" s="21" t="s">
        <v>260</v>
      </c>
      <c r="H20" s="21" t="s">
        <v>261</v>
      </c>
      <c r="I20" s="37">
        <v>45269</v>
      </c>
      <c r="J20" s="309">
        <v>0.38541666666666669</v>
      </c>
      <c r="K20" s="44">
        <v>45269</v>
      </c>
      <c r="L20" s="309">
        <v>0.5</v>
      </c>
      <c r="M20" s="38" t="s">
        <v>262</v>
      </c>
      <c r="N20" s="20" t="s">
        <v>263</v>
      </c>
      <c r="O20" s="20" t="s">
        <v>264</v>
      </c>
      <c r="P20" s="24">
        <v>3</v>
      </c>
    </row>
    <row r="21" spans="1:16" x14ac:dyDescent="0.25">
      <c r="A21" s="19">
        <v>1</v>
      </c>
      <c r="B21" s="20" t="s">
        <v>17</v>
      </c>
      <c r="C21" s="20" t="s">
        <v>18</v>
      </c>
      <c r="D21" s="21" t="s">
        <v>49</v>
      </c>
      <c r="E21" s="22">
        <v>3.1</v>
      </c>
      <c r="F21" s="21" t="s">
        <v>259</v>
      </c>
      <c r="G21" s="21" t="s">
        <v>265</v>
      </c>
      <c r="H21" s="21" t="s">
        <v>261</v>
      </c>
      <c r="I21" s="37">
        <v>45269</v>
      </c>
      <c r="J21" s="309">
        <v>0.41666666666666669</v>
      </c>
      <c r="K21" s="44">
        <v>45269</v>
      </c>
      <c r="L21" s="309">
        <v>0.5</v>
      </c>
      <c r="M21" s="38" t="s">
        <v>262</v>
      </c>
      <c r="N21" s="20" t="s">
        <v>263</v>
      </c>
      <c r="O21" s="20" t="s">
        <v>264</v>
      </c>
      <c r="P21" s="24">
        <v>3</v>
      </c>
    </row>
    <row r="22" spans="1:16" x14ac:dyDescent="0.25">
      <c r="A22" s="19">
        <v>1</v>
      </c>
      <c r="B22" s="20" t="s">
        <v>17</v>
      </c>
      <c r="C22" s="20" t="s">
        <v>18</v>
      </c>
      <c r="D22" s="21" t="s">
        <v>49</v>
      </c>
      <c r="E22" s="22">
        <v>3.25</v>
      </c>
      <c r="F22" s="21" t="s">
        <v>259</v>
      </c>
      <c r="G22" s="21" t="s">
        <v>265</v>
      </c>
      <c r="H22" s="21" t="s">
        <v>261</v>
      </c>
      <c r="I22" s="37">
        <v>45269</v>
      </c>
      <c r="J22" s="309">
        <v>0.4375</v>
      </c>
      <c r="K22" s="44">
        <v>45269</v>
      </c>
      <c r="L22" s="309">
        <v>0.5</v>
      </c>
      <c r="M22" s="38" t="s">
        <v>262</v>
      </c>
      <c r="N22" s="20" t="s">
        <v>263</v>
      </c>
      <c r="O22" s="20" t="s">
        <v>264</v>
      </c>
      <c r="P22" s="24">
        <v>3</v>
      </c>
    </row>
    <row r="23" spans="1:16" x14ac:dyDescent="0.25">
      <c r="A23" s="19">
        <v>1</v>
      </c>
      <c r="B23" s="20" t="s">
        <v>17</v>
      </c>
      <c r="C23" s="20" t="s">
        <v>18</v>
      </c>
      <c r="D23" s="21" t="s">
        <v>49</v>
      </c>
      <c r="E23" s="22">
        <v>3.6</v>
      </c>
      <c r="F23" s="21" t="s">
        <v>259</v>
      </c>
      <c r="G23" s="21" t="s">
        <v>265</v>
      </c>
      <c r="H23" s="21" t="s">
        <v>261</v>
      </c>
      <c r="I23" s="37">
        <v>45269</v>
      </c>
      <c r="J23" s="309">
        <v>0.39583333333333331</v>
      </c>
      <c r="K23" s="44">
        <v>45269</v>
      </c>
      <c r="L23" s="309">
        <v>0.47916666666666669</v>
      </c>
      <c r="M23" s="38" t="s">
        <v>266</v>
      </c>
      <c r="N23" s="20" t="s">
        <v>263</v>
      </c>
      <c r="O23" s="20" t="s">
        <v>264</v>
      </c>
      <c r="P23" s="24">
        <v>4</v>
      </c>
    </row>
    <row r="24" spans="1:16" x14ac:dyDescent="0.25">
      <c r="A24" s="19">
        <v>1</v>
      </c>
      <c r="B24" s="20" t="s">
        <v>17</v>
      </c>
      <c r="C24" s="20" t="s">
        <v>18</v>
      </c>
      <c r="D24" s="21" t="s">
        <v>49</v>
      </c>
      <c r="E24" s="22">
        <v>4.6500000000000004</v>
      </c>
      <c r="F24" s="21" t="s">
        <v>259</v>
      </c>
      <c r="G24" s="21" t="s">
        <v>265</v>
      </c>
      <c r="H24" s="21" t="s">
        <v>261</v>
      </c>
      <c r="I24" s="37">
        <v>45269</v>
      </c>
      <c r="J24" s="309">
        <v>0.40625</v>
      </c>
      <c r="K24" s="44">
        <v>45269</v>
      </c>
      <c r="L24" s="309">
        <v>0.47916666666666669</v>
      </c>
      <c r="M24" s="38" t="s">
        <v>266</v>
      </c>
      <c r="N24" s="20" t="s">
        <v>263</v>
      </c>
      <c r="O24" s="20" t="s">
        <v>264</v>
      </c>
      <c r="P24" s="24">
        <v>5</v>
      </c>
    </row>
    <row r="25" spans="1:16" x14ac:dyDescent="0.25">
      <c r="A25" s="19"/>
      <c r="B25" s="20"/>
      <c r="C25" s="20"/>
      <c r="D25" s="21"/>
      <c r="E25" s="22"/>
      <c r="F25" s="57" t="s">
        <v>259</v>
      </c>
      <c r="G25" s="21"/>
      <c r="H25" s="21"/>
      <c r="I25" s="37"/>
      <c r="J25" s="309"/>
      <c r="K25" s="44"/>
      <c r="L25" s="309"/>
      <c r="M25" s="38"/>
      <c r="N25" s="20"/>
      <c r="O25" s="20"/>
      <c r="P25" s="24"/>
    </row>
    <row r="26" spans="1:16" x14ac:dyDescent="0.25">
      <c r="A26" s="19"/>
      <c r="B26" s="20"/>
      <c r="C26" s="20"/>
      <c r="D26" s="21"/>
      <c r="E26" s="22"/>
      <c r="F26" s="57"/>
      <c r="G26" s="57"/>
      <c r="H26" s="57"/>
      <c r="I26" s="67"/>
      <c r="J26" s="311"/>
      <c r="K26" s="306"/>
      <c r="L26" s="311"/>
      <c r="M26" s="69"/>
      <c r="N26" s="68"/>
      <c r="O26" s="43" t="s">
        <v>36</v>
      </c>
      <c r="P26" s="70">
        <f>SUM(P20:P24)</f>
        <v>18</v>
      </c>
    </row>
    <row r="27" spans="1:16" x14ac:dyDescent="0.25">
      <c r="A27" s="19"/>
      <c r="B27" s="20"/>
      <c r="C27" s="20"/>
      <c r="D27" s="21"/>
      <c r="E27" s="22"/>
      <c r="F27" s="21"/>
      <c r="G27" s="21"/>
      <c r="H27" s="21"/>
      <c r="I27" s="37"/>
      <c r="J27" s="309"/>
      <c r="K27" s="44"/>
      <c r="L27" s="309"/>
      <c r="M27" s="38"/>
      <c r="N27" s="20"/>
      <c r="O27" s="20"/>
      <c r="P27" s="24"/>
    </row>
    <row r="28" spans="1:16" x14ac:dyDescent="0.25">
      <c r="A28" s="100"/>
      <c r="B28" s="101" t="s">
        <v>17</v>
      </c>
      <c r="C28" s="110" t="s">
        <v>18</v>
      </c>
      <c r="D28" s="122" t="s">
        <v>21</v>
      </c>
      <c r="E28" s="112"/>
      <c r="F28" s="102"/>
      <c r="G28" s="123"/>
      <c r="H28" s="123"/>
      <c r="I28" s="105"/>
      <c r="J28" s="101"/>
      <c r="K28" s="106"/>
      <c r="L28" s="118"/>
      <c r="M28" s="108"/>
      <c r="N28" s="101"/>
      <c r="O28" s="124"/>
      <c r="P28" s="125"/>
    </row>
    <row r="29" spans="1:16" x14ac:dyDescent="0.25">
      <c r="A29" s="19"/>
      <c r="B29" s="20" t="s">
        <v>17</v>
      </c>
      <c r="C29" s="20" t="s">
        <v>18</v>
      </c>
      <c r="D29" s="21" t="s">
        <v>21</v>
      </c>
      <c r="E29" s="22"/>
      <c r="F29" s="21"/>
      <c r="G29" s="21"/>
      <c r="H29" s="21"/>
      <c r="I29" s="37"/>
      <c r="J29" s="309"/>
      <c r="K29" s="44"/>
      <c r="L29" s="309"/>
      <c r="M29" s="38"/>
      <c r="N29" s="20"/>
      <c r="O29" s="20"/>
      <c r="P29" s="24"/>
    </row>
    <row r="30" spans="1:16" x14ac:dyDescent="0.25">
      <c r="A30" s="100"/>
      <c r="B30" s="101" t="s">
        <v>17</v>
      </c>
      <c r="C30" s="101" t="s">
        <v>27</v>
      </c>
      <c r="D30" s="102" t="s">
        <v>50</v>
      </c>
      <c r="E30" s="103"/>
      <c r="F30" s="102"/>
      <c r="G30" s="104"/>
      <c r="H30" s="104"/>
      <c r="I30" s="105"/>
      <c r="J30" s="101"/>
      <c r="K30" s="106"/>
      <c r="L30" s="107"/>
      <c r="M30" s="108"/>
      <c r="N30" s="101"/>
      <c r="O30" s="101"/>
      <c r="P30" s="109"/>
    </row>
    <row r="31" spans="1:16" x14ac:dyDescent="0.25">
      <c r="A31" s="19"/>
      <c r="B31" s="20" t="s">
        <v>17</v>
      </c>
      <c r="C31" s="20" t="s">
        <v>18</v>
      </c>
      <c r="D31" s="21" t="s">
        <v>50</v>
      </c>
      <c r="E31" s="22"/>
      <c r="F31" s="21"/>
      <c r="G31" s="21"/>
      <c r="H31" s="21"/>
      <c r="I31" s="37"/>
      <c r="J31" s="309"/>
      <c r="K31" s="44"/>
      <c r="L31" s="309"/>
      <c r="M31" s="38"/>
      <c r="N31" s="20"/>
      <c r="O31" s="20"/>
      <c r="P31" s="25"/>
    </row>
    <row r="32" spans="1:16" x14ac:dyDescent="0.25">
      <c r="A32" s="100"/>
      <c r="B32" s="101" t="s">
        <v>17</v>
      </c>
      <c r="C32" s="101" t="s">
        <v>27</v>
      </c>
      <c r="D32" s="102" t="s">
        <v>238</v>
      </c>
      <c r="E32" s="103"/>
      <c r="F32" s="102"/>
      <c r="G32" s="104"/>
      <c r="H32" s="104"/>
      <c r="I32" s="105"/>
      <c r="J32" s="101"/>
      <c r="K32" s="106"/>
      <c r="L32" s="107"/>
      <c r="M32" s="108"/>
      <c r="N32" s="101"/>
      <c r="O32" s="101"/>
      <c r="P32" s="109"/>
    </row>
    <row r="33" spans="1:16" x14ac:dyDescent="0.25">
      <c r="A33" s="19">
        <v>2</v>
      </c>
      <c r="B33" s="20" t="s">
        <v>3</v>
      </c>
      <c r="C33" s="20" t="s">
        <v>41</v>
      </c>
      <c r="D33" s="57" t="s">
        <v>272</v>
      </c>
      <c r="E33" s="22">
        <v>51.5</v>
      </c>
      <c r="F33" s="21"/>
      <c r="G33" s="57" t="s">
        <v>281</v>
      </c>
      <c r="H33" s="21" t="s">
        <v>282</v>
      </c>
      <c r="I33" s="37">
        <v>45318</v>
      </c>
      <c r="J33" s="309">
        <v>0.4375</v>
      </c>
      <c r="K33" s="44">
        <v>45319</v>
      </c>
      <c r="L33" s="309">
        <v>0.3611111111111111</v>
      </c>
      <c r="M33" s="38" t="s">
        <v>283</v>
      </c>
      <c r="N33" s="20" t="s">
        <v>285</v>
      </c>
      <c r="O33" s="20"/>
      <c r="P33" s="24">
        <v>100</v>
      </c>
    </row>
    <row r="34" spans="1:16" x14ac:dyDescent="0.25">
      <c r="A34" s="19">
        <v>3</v>
      </c>
      <c r="B34" s="20" t="s">
        <v>17</v>
      </c>
      <c r="C34" s="20" t="s">
        <v>18</v>
      </c>
      <c r="D34" s="57" t="s">
        <v>271</v>
      </c>
      <c r="E34" s="22"/>
      <c r="F34" s="21"/>
      <c r="G34" s="21"/>
      <c r="H34" s="21"/>
      <c r="I34" s="37"/>
      <c r="J34" s="20"/>
      <c r="K34" s="20"/>
      <c r="L34" s="20"/>
      <c r="M34" s="20"/>
      <c r="N34" s="20"/>
      <c r="O34" s="20"/>
      <c r="P34" s="24">
        <v>100</v>
      </c>
    </row>
    <row r="35" spans="1:16" x14ac:dyDescent="0.25">
      <c r="A35" s="19">
        <v>5</v>
      </c>
      <c r="B35" s="20" t="s">
        <v>3</v>
      </c>
      <c r="C35" s="20" t="s">
        <v>27</v>
      </c>
      <c r="D35" s="57" t="s">
        <v>274</v>
      </c>
      <c r="E35" s="22"/>
      <c r="F35" s="21"/>
      <c r="G35" s="21"/>
      <c r="H35" s="21"/>
      <c r="I35" s="37"/>
      <c r="J35" s="20"/>
      <c r="K35" s="20"/>
      <c r="L35" s="20"/>
      <c r="M35" s="20"/>
      <c r="N35" s="20"/>
      <c r="O35" s="20"/>
      <c r="P35" s="24">
        <v>100</v>
      </c>
    </row>
    <row r="36" spans="1:16" x14ac:dyDescent="0.25">
      <c r="A36" s="19">
        <v>6</v>
      </c>
      <c r="B36" s="20"/>
      <c r="C36" s="20" t="s">
        <v>18</v>
      </c>
      <c r="D36" s="57" t="s">
        <v>273</v>
      </c>
      <c r="E36" s="22"/>
      <c r="F36" s="21"/>
      <c r="G36" s="21"/>
      <c r="H36" s="21"/>
      <c r="I36" s="37"/>
      <c r="J36" s="20"/>
      <c r="K36" s="20"/>
      <c r="L36" s="20"/>
      <c r="M36" s="20"/>
      <c r="N36" s="20"/>
      <c r="O36" s="20"/>
      <c r="P36" s="24">
        <v>100</v>
      </c>
    </row>
    <row r="37" spans="1:16" x14ac:dyDescent="0.25">
      <c r="A37" s="19">
        <v>7</v>
      </c>
      <c r="B37" s="20" t="s">
        <v>3</v>
      </c>
      <c r="C37" s="20" t="s">
        <v>27</v>
      </c>
      <c r="D37" s="57" t="s">
        <v>275</v>
      </c>
      <c r="E37" s="22"/>
      <c r="F37" s="21"/>
      <c r="G37" s="21"/>
      <c r="H37" s="21"/>
      <c r="I37" s="37"/>
      <c r="J37" s="20"/>
      <c r="K37" s="20"/>
      <c r="L37" s="20"/>
      <c r="M37" s="20"/>
      <c r="N37" s="20"/>
      <c r="O37" s="20"/>
      <c r="P37" s="24">
        <v>100</v>
      </c>
    </row>
    <row r="38" spans="1:16" x14ac:dyDescent="0.25">
      <c r="A38" s="19">
        <v>8</v>
      </c>
      <c r="B38" s="20" t="s">
        <v>3</v>
      </c>
      <c r="C38" s="20" t="s">
        <v>18</v>
      </c>
      <c r="D38" s="57" t="s">
        <v>276</v>
      </c>
      <c r="E38" s="22"/>
      <c r="F38" s="21"/>
      <c r="G38" s="21"/>
      <c r="H38" s="21"/>
      <c r="I38" s="37"/>
      <c r="J38" s="20"/>
      <c r="K38" s="20"/>
      <c r="L38" s="20"/>
      <c r="M38" s="20"/>
      <c r="N38" s="20"/>
      <c r="O38" s="20"/>
      <c r="P38" s="24">
        <v>25</v>
      </c>
    </row>
    <row r="39" spans="1:16" x14ac:dyDescent="0.25">
      <c r="A39" s="19">
        <v>11</v>
      </c>
      <c r="B39" s="20" t="s">
        <v>17</v>
      </c>
      <c r="C39" s="20" t="s">
        <v>18</v>
      </c>
      <c r="D39" s="57" t="s">
        <v>277</v>
      </c>
      <c r="E39" s="22"/>
      <c r="F39" s="21"/>
      <c r="G39" s="21"/>
      <c r="H39" s="21"/>
      <c r="I39" s="37"/>
      <c r="J39" s="20"/>
      <c r="K39" s="20"/>
      <c r="L39" s="20"/>
      <c r="M39" s="20"/>
      <c r="N39" s="20"/>
      <c r="O39" s="20"/>
      <c r="P39" s="24">
        <v>100</v>
      </c>
    </row>
    <row r="40" spans="1:16" x14ac:dyDescent="0.25">
      <c r="A40" s="19"/>
      <c r="B40" s="20"/>
      <c r="C40" s="20"/>
      <c r="D40" s="57"/>
      <c r="E40" s="22"/>
      <c r="F40" s="21"/>
      <c r="G40" s="21"/>
      <c r="H40" s="21"/>
      <c r="I40" s="37"/>
      <c r="J40" s="20"/>
      <c r="K40" s="20"/>
      <c r="L40" s="20"/>
      <c r="M40" s="20"/>
      <c r="N40" s="20"/>
      <c r="O40" s="20"/>
      <c r="P40" s="24"/>
    </row>
    <row r="41" spans="1:16" x14ac:dyDescent="0.25">
      <c r="A41" s="115"/>
      <c r="B41" s="116" t="s">
        <v>3</v>
      </c>
      <c r="C41" s="116" t="s">
        <v>41</v>
      </c>
      <c r="D41" s="126" t="s">
        <v>51</v>
      </c>
      <c r="E41" s="127"/>
      <c r="F41" s="123"/>
      <c r="G41" s="123"/>
      <c r="H41" s="123"/>
      <c r="I41" s="105"/>
      <c r="J41" s="118"/>
      <c r="K41" s="106"/>
      <c r="L41" s="118"/>
      <c r="M41" s="108"/>
      <c r="N41" s="101"/>
      <c r="O41" s="101"/>
      <c r="P41" s="109"/>
    </row>
    <row r="42" spans="1:16" x14ac:dyDescent="0.25">
      <c r="A42" s="87"/>
      <c r="B42" s="39" t="s">
        <v>3</v>
      </c>
      <c r="C42" s="39" t="s">
        <v>41</v>
      </c>
      <c r="D42" s="40" t="s">
        <v>51</v>
      </c>
      <c r="E42" s="73"/>
      <c r="F42" s="51"/>
      <c r="G42" s="51"/>
      <c r="H42" s="51"/>
      <c r="I42" s="37"/>
      <c r="J42" s="52"/>
      <c r="K42" s="44"/>
      <c r="L42" s="52"/>
      <c r="M42" s="38"/>
      <c r="N42" s="20"/>
      <c r="O42" s="20"/>
      <c r="P42" s="24"/>
    </row>
    <row r="43" spans="1:16" x14ac:dyDescent="0.25">
      <c r="A43" s="100"/>
      <c r="B43" s="101" t="s">
        <v>3</v>
      </c>
      <c r="C43" s="101" t="s">
        <v>18</v>
      </c>
      <c r="D43" s="102" t="s">
        <v>52</v>
      </c>
      <c r="E43" s="128"/>
      <c r="F43" s="123"/>
      <c r="G43" s="104"/>
      <c r="H43" s="104"/>
      <c r="I43" s="105"/>
      <c r="J43" s="101"/>
      <c r="K43" s="106"/>
      <c r="L43" s="107"/>
      <c r="M43" s="108"/>
      <c r="N43" s="101"/>
      <c r="O43" s="101"/>
      <c r="P43" s="109"/>
    </row>
    <row r="44" spans="1:16" x14ac:dyDescent="0.25">
      <c r="A44" s="19"/>
      <c r="B44" s="20" t="s">
        <v>3</v>
      </c>
      <c r="C44" s="20" t="s">
        <v>18</v>
      </c>
      <c r="D44" s="21" t="s">
        <v>52</v>
      </c>
      <c r="E44" s="22"/>
      <c r="F44" s="21"/>
      <c r="G44" s="21"/>
      <c r="H44" s="21"/>
      <c r="I44" s="37"/>
      <c r="J44" s="309"/>
      <c r="K44" s="44"/>
      <c r="L44" s="309"/>
      <c r="M44" s="38"/>
      <c r="N44" s="20"/>
      <c r="O44" s="20"/>
      <c r="P44" s="24"/>
    </row>
    <row r="45" spans="1:16" x14ac:dyDescent="0.25">
      <c r="A45" s="100"/>
      <c r="B45" s="116" t="s">
        <v>3</v>
      </c>
      <c r="C45" s="116" t="s">
        <v>18</v>
      </c>
      <c r="D45" s="129" t="s">
        <v>53</v>
      </c>
      <c r="E45" s="127"/>
      <c r="F45" s="123"/>
      <c r="G45" s="113"/>
      <c r="H45" s="113"/>
      <c r="I45" s="105"/>
      <c r="J45" s="101"/>
      <c r="K45" s="106"/>
      <c r="L45" s="118"/>
      <c r="M45" s="108"/>
      <c r="N45" s="110"/>
      <c r="O45" s="124"/>
      <c r="P45" s="125"/>
    </row>
    <row r="46" spans="1:16" x14ac:dyDescent="0.25">
      <c r="A46" s="19"/>
      <c r="B46" s="39" t="s">
        <v>3</v>
      </c>
      <c r="C46" s="39" t="s">
        <v>18</v>
      </c>
      <c r="D46" s="130" t="s">
        <v>53</v>
      </c>
      <c r="E46" s="73"/>
      <c r="I46" s="37"/>
      <c r="J46" s="20"/>
      <c r="K46" s="44"/>
      <c r="L46" s="52"/>
      <c r="M46" s="38"/>
      <c r="N46" s="41"/>
      <c r="O46" s="88"/>
      <c r="P46" s="25"/>
    </row>
    <row r="47" spans="1:16" s="43" customFormat="1" x14ac:dyDescent="0.25">
      <c r="A47" s="100"/>
      <c r="B47" s="101" t="s">
        <v>3</v>
      </c>
      <c r="C47" s="101" t="s">
        <v>27</v>
      </c>
      <c r="D47" s="102" t="s">
        <v>54</v>
      </c>
      <c r="E47" s="128"/>
      <c r="F47" s="123"/>
      <c r="G47" s="104"/>
      <c r="H47" s="104"/>
      <c r="I47" s="105"/>
      <c r="J47" s="101"/>
      <c r="K47" s="106"/>
      <c r="L47" s="107"/>
      <c r="M47" s="108"/>
      <c r="N47" s="101"/>
      <c r="O47" s="101"/>
      <c r="P47" s="109"/>
    </row>
    <row r="48" spans="1:16" s="43" customFormat="1" x14ac:dyDescent="0.25">
      <c r="A48" s="19"/>
      <c r="B48" s="20" t="s">
        <v>3</v>
      </c>
      <c r="C48" s="20" t="s">
        <v>18</v>
      </c>
      <c r="D48" s="21" t="s">
        <v>54</v>
      </c>
      <c r="E48" s="22"/>
      <c r="F48" s="21"/>
      <c r="G48" s="21"/>
      <c r="H48" s="21"/>
      <c r="I48" s="37"/>
      <c r="J48" s="309"/>
      <c r="K48" s="44"/>
      <c r="L48" s="309"/>
      <c r="M48" s="38"/>
      <c r="N48" s="20"/>
      <c r="O48" s="20"/>
      <c r="P48" s="24"/>
    </row>
    <row r="49" spans="1:16" x14ac:dyDescent="0.25">
      <c r="A49" s="100"/>
      <c r="B49" s="101" t="s">
        <v>3</v>
      </c>
      <c r="C49" s="110" t="s">
        <v>27</v>
      </c>
      <c r="D49" s="131" t="s">
        <v>30</v>
      </c>
      <c r="E49" s="128"/>
      <c r="F49" s="123"/>
      <c r="G49" s="113"/>
      <c r="H49" s="113"/>
      <c r="I49" s="117"/>
      <c r="J49" s="101"/>
      <c r="K49" s="119"/>
      <c r="L49" s="101"/>
      <c r="M49" s="120"/>
      <c r="N49" s="110"/>
      <c r="O49" s="101"/>
      <c r="P49" s="109"/>
    </row>
    <row r="50" spans="1:16" x14ac:dyDescent="0.25">
      <c r="A50" s="19"/>
      <c r="B50" s="20" t="s">
        <v>3</v>
      </c>
      <c r="C50" s="20" t="s">
        <v>18</v>
      </c>
      <c r="D50" s="21" t="s">
        <v>30</v>
      </c>
      <c r="E50" s="22"/>
      <c r="F50" s="21"/>
      <c r="G50" s="21"/>
      <c r="H50" s="21"/>
      <c r="I50" s="37"/>
      <c r="J50" s="309"/>
      <c r="K50" s="44"/>
      <c r="L50" s="309"/>
      <c r="M50" s="38"/>
      <c r="N50" s="20"/>
      <c r="O50" s="20"/>
      <c r="P50" s="24"/>
    </row>
    <row r="51" spans="1:16" x14ac:dyDescent="0.25">
      <c r="A51" s="115"/>
      <c r="B51" s="116" t="s">
        <v>3</v>
      </c>
      <c r="C51" s="116" t="s">
        <v>27</v>
      </c>
      <c r="D51" s="126" t="s">
        <v>55</v>
      </c>
      <c r="E51" s="127"/>
      <c r="F51" s="123"/>
      <c r="G51" s="113"/>
      <c r="H51" s="133"/>
      <c r="I51" s="105"/>
      <c r="J51" s="118"/>
      <c r="K51" s="119"/>
      <c r="L51" s="101"/>
      <c r="M51" s="108"/>
      <c r="N51" s="134"/>
      <c r="O51" s="101"/>
      <c r="P51" s="121"/>
    </row>
    <row r="52" spans="1:16" x14ac:dyDescent="0.25">
      <c r="A52" s="19"/>
      <c r="B52" s="20" t="s">
        <v>3</v>
      </c>
      <c r="C52" s="20" t="s">
        <v>18</v>
      </c>
      <c r="D52" s="21" t="s">
        <v>233</v>
      </c>
      <c r="E52" s="22"/>
      <c r="F52" s="21"/>
      <c r="G52" s="21"/>
      <c r="H52" s="21"/>
      <c r="I52" s="37"/>
      <c r="J52" s="23"/>
      <c r="K52" s="44"/>
      <c r="L52" s="23"/>
      <c r="M52" s="38"/>
      <c r="N52" s="20"/>
      <c r="O52" s="20"/>
      <c r="P52" s="24"/>
    </row>
    <row r="53" spans="1:16" x14ac:dyDescent="0.25">
      <c r="A53" s="100"/>
      <c r="B53" s="116" t="s">
        <v>3</v>
      </c>
      <c r="C53" s="110" t="s">
        <v>27</v>
      </c>
      <c r="D53" s="131" t="s">
        <v>56</v>
      </c>
      <c r="E53" s="127"/>
      <c r="F53" s="123"/>
      <c r="G53" s="123"/>
      <c r="H53" s="123"/>
      <c r="I53" s="105"/>
      <c r="J53" s="135"/>
      <c r="K53" s="106"/>
      <c r="L53" s="101"/>
      <c r="M53" s="136"/>
      <c r="N53" s="137"/>
      <c r="O53" s="101"/>
      <c r="P53" s="109"/>
    </row>
    <row r="54" spans="1:16" x14ac:dyDescent="0.25">
      <c r="A54" s="19"/>
      <c r="B54" s="20" t="s">
        <v>3</v>
      </c>
      <c r="C54" s="20" t="s">
        <v>18</v>
      </c>
      <c r="D54" s="21" t="s">
        <v>56</v>
      </c>
      <c r="E54" s="22"/>
      <c r="F54" s="21"/>
      <c r="G54" s="21"/>
      <c r="H54" s="21"/>
      <c r="I54" s="37"/>
      <c r="J54" s="309"/>
      <c r="K54" s="44"/>
      <c r="L54" s="309"/>
      <c r="M54" s="38"/>
      <c r="N54" s="20"/>
      <c r="O54" s="20"/>
      <c r="P54" s="24"/>
    </row>
    <row r="55" spans="1:16" x14ac:dyDescent="0.25">
      <c r="A55" s="100"/>
      <c r="B55" s="116" t="s">
        <v>3</v>
      </c>
      <c r="C55" s="110" t="s">
        <v>18</v>
      </c>
      <c r="D55" s="132" t="s">
        <v>57</v>
      </c>
      <c r="E55" s="128"/>
      <c r="F55" s="114"/>
      <c r="G55" s="114"/>
      <c r="H55" s="114"/>
      <c r="I55" s="105"/>
      <c r="J55" s="101"/>
      <c r="K55" s="106"/>
      <c r="L55" s="107"/>
      <c r="M55" s="108"/>
      <c r="N55" s="101"/>
      <c r="O55" s="101"/>
      <c r="P55" s="138"/>
    </row>
    <row r="56" spans="1:16" x14ac:dyDescent="0.25">
      <c r="A56" s="19"/>
      <c r="B56" s="20" t="s">
        <v>3</v>
      </c>
      <c r="C56" s="20" t="s">
        <v>18</v>
      </c>
      <c r="D56" s="21" t="s">
        <v>57</v>
      </c>
      <c r="E56" s="22"/>
      <c r="F56" s="21"/>
      <c r="G56" s="21"/>
      <c r="H56" s="21"/>
      <c r="I56" s="37"/>
      <c r="J56" s="23"/>
      <c r="K56" s="44"/>
      <c r="L56" s="23"/>
      <c r="M56" s="38"/>
      <c r="N56" s="20"/>
      <c r="O56" s="20"/>
      <c r="P56" s="24"/>
    </row>
    <row r="57" spans="1:16" x14ac:dyDescent="0.25">
      <c r="A57" s="100"/>
      <c r="B57" s="116" t="s">
        <v>3</v>
      </c>
      <c r="C57" s="116" t="s">
        <v>27</v>
      </c>
      <c r="D57" s="131" t="s">
        <v>58</v>
      </c>
      <c r="E57" s="127"/>
      <c r="F57" s="123"/>
      <c r="G57" s="113"/>
      <c r="H57" s="113"/>
      <c r="I57" s="105"/>
      <c r="J57" s="101"/>
      <c r="K57" s="106"/>
      <c r="L57" s="118"/>
      <c r="M57" s="108"/>
      <c r="N57" s="110"/>
      <c r="O57" s="101"/>
      <c r="P57" s="109"/>
    </row>
    <row r="58" spans="1:16" x14ac:dyDescent="0.25">
      <c r="A58" s="19"/>
      <c r="B58" s="20" t="s">
        <v>3</v>
      </c>
      <c r="C58" s="20" t="s">
        <v>18</v>
      </c>
      <c r="D58" s="21" t="s">
        <v>58</v>
      </c>
      <c r="E58" s="22"/>
      <c r="F58" s="21"/>
      <c r="G58" s="21"/>
      <c r="H58" s="21"/>
      <c r="I58" s="37"/>
      <c r="J58" s="309"/>
      <c r="K58" s="44"/>
      <c r="L58" s="309"/>
      <c r="M58" s="38"/>
      <c r="N58" s="20"/>
      <c r="O58" s="20"/>
      <c r="P58" s="24"/>
    </row>
    <row r="59" spans="1:16" x14ac:dyDescent="0.25">
      <c r="A59" s="100"/>
      <c r="B59" s="110" t="s">
        <v>3</v>
      </c>
      <c r="C59" s="110" t="s">
        <v>18</v>
      </c>
      <c r="D59" s="132" t="s">
        <v>59</v>
      </c>
      <c r="E59" s="127"/>
      <c r="F59" s="123"/>
      <c r="G59" s="123"/>
      <c r="H59" s="123"/>
      <c r="I59" s="105"/>
      <c r="J59" s="101"/>
      <c r="K59" s="106"/>
      <c r="L59" s="118"/>
      <c r="M59" s="108"/>
      <c r="N59" s="101"/>
      <c r="O59" s="101"/>
      <c r="P59" s="109"/>
    </row>
    <row r="60" spans="1:16" x14ac:dyDescent="0.25">
      <c r="A60" s="19"/>
      <c r="B60" s="20" t="s">
        <v>3</v>
      </c>
      <c r="C60" s="20" t="s">
        <v>18</v>
      </c>
      <c r="D60" s="21" t="s">
        <v>33</v>
      </c>
      <c r="E60" s="22"/>
      <c r="F60" s="21"/>
      <c r="G60" s="21"/>
      <c r="H60" s="21"/>
      <c r="I60" s="37"/>
      <c r="J60" s="309"/>
      <c r="K60" s="44"/>
      <c r="L60" s="309"/>
      <c r="M60" s="38"/>
      <c r="N60" s="20"/>
      <c r="O60" s="20"/>
      <c r="P60" s="24"/>
    </row>
    <row r="61" spans="1:16" x14ac:dyDescent="0.25">
      <c r="A61" s="100"/>
      <c r="B61" s="116" t="s">
        <v>3</v>
      </c>
      <c r="C61" s="110" t="s">
        <v>27</v>
      </c>
      <c r="D61" s="131" t="s">
        <v>60</v>
      </c>
      <c r="E61" s="128"/>
      <c r="F61" s="123"/>
      <c r="G61" s="113"/>
      <c r="H61" s="113"/>
      <c r="I61" s="117"/>
      <c r="J61" s="101"/>
      <c r="K61" s="119"/>
      <c r="L61" s="107"/>
      <c r="M61" s="120"/>
      <c r="N61" s="101"/>
      <c r="O61" s="101"/>
      <c r="P61" s="109"/>
    </row>
    <row r="62" spans="1:16" x14ac:dyDescent="0.25">
      <c r="A62" s="19"/>
      <c r="B62" s="20" t="s">
        <v>3</v>
      </c>
      <c r="C62" s="20" t="s">
        <v>18</v>
      </c>
      <c r="D62" s="21" t="s">
        <v>60</v>
      </c>
      <c r="E62" s="22"/>
      <c r="F62" s="21"/>
      <c r="G62" s="21"/>
      <c r="H62" s="21"/>
      <c r="I62" s="37"/>
      <c r="J62" s="309"/>
      <c r="K62" s="44"/>
      <c r="L62" s="309"/>
      <c r="M62" s="38"/>
      <c r="N62" s="20"/>
      <c r="O62" s="20"/>
      <c r="P62" s="24"/>
    </row>
    <row r="63" spans="1:16" x14ac:dyDescent="0.25">
      <c r="A63" s="100"/>
      <c r="B63" s="116" t="s">
        <v>3</v>
      </c>
      <c r="C63" s="110" t="s">
        <v>27</v>
      </c>
      <c r="D63" s="131" t="s">
        <v>68</v>
      </c>
      <c r="E63" s="128"/>
      <c r="F63" s="113"/>
      <c r="G63" s="113"/>
      <c r="H63" s="113"/>
      <c r="I63" s="117"/>
      <c r="J63" s="101"/>
      <c r="K63" s="119"/>
      <c r="L63" s="107"/>
      <c r="M63" s="120"/>
      <c r="N63" s="101"/>
      <c r="O63" s="101"/>
      <c r="P63" s="109"/>
    </row>
    <row r="64" spans="1:16" x14ac:dyDescent="0.25">
      <c r="A64" s="19"/>
      <c r="B64" s="39" t="s">
        <v>3</v>
      </c>
      <c r="C64" s="41" t="s">
        <v>27</v>
      </c>
      <c r="D64" s="75" t="s">
        <v>69</v>
      </c>
      <c r="E64" s="22"/>
      <c r="I64" s="74"/>
      <c r="J64" s="20"/>
      <c r="K64" s="27"/>
      <c r="L64" s="23"/>
      <c r="M64" s="6"/>
      <c r="N64" s="20"/>
      <c r="O64" s="20"/>
      <c r="P64" s="24"/>
    </row>
    <row r="65" spans="1:16" x14ac:dyDescent="0.25">
      <c r="A65" s="100"/>
      <c r="B65" s="101" t="s">
        <v>3</v>
      </c>
      <c r="C65" s="101" t="s">
        <v>18</v>
      </c>
      <c r="D65" s="102" t="s">
        <v>34</v>
      </c>
      <c r="E65" s="128"/>
      <c r="F65" s="123"/>
      <c r="G65" s="104"/>
      <c r="H65" s="104"/>
      <c r="I65" s="105"/>
      <c r="J65" s="101"/>
      <c r="K65" s="106"/>
      <c r="L65" s="107"/>
      <c r="M65" s="108"/>
      <c r="N65" s="101"/>
      <c r="O65" s="101"/>
      <c r="P65" s="109"/>
    </row>
    <row r="66" spans="1:16" x14ac:dyDescent="0.25">
      <c r="A66" s="19"/>
      <c r="B66" s="20" t="s">
        <v>3</v>
      </c>
      <c r="C66" s="20" t="s">
        <v>18</v>
      </c>
      <c r="D66" s="21" t="s">
        <v>34</v>
      </c>
      <c r="E66" s="22"/>
      <c r="F66" s="21"/>
      <c r="G66" s="21"/>
      <c r="H66" s="21"/>
      <c r="I66" s="37"/>
      <c r="J66" s="309"/>
      <c r="K66" s="44"/>
      <c r="L66" s="309"/>
      <c r="M66" s="38"/>
      <c r="N66" s="20"/>
      <c r="O66" s="20"/>
      <c r="P66" s="24"/>
    </row>
    <row r="67" spans="1:16" x14ac:dyDescent="0.25">
      <c r="A67" s="100"/>
      <c r="B67" s="101" t="s">
        <v>3</v>
      </c>
      <c r="C67" s="101" t="s">
        <v>18</v>
      </c>
      <c r="D67" s="126" t="s">
        <v>61</v>
      </c>
      <c r="E67" s="128"/>
      <c r="F67" s="123"/>
      <c r="G67" s="113"/>
      <c r="H67" s="113"/>
      <c r="I67" s="117"/>
      <c r="J67" s="101"/>
      <c r="K67" s="106"/>
      <c r="L67" s="101"/>
      <c r="M67" s="120"/>
      <c r="N67" s="101"/>
      <c r="O67" s="101"/>
      <c r="P67" s="109"/>
    </row>
    <row r="68" spans="1:16" x14ac:dyDescent="0.25">
      <c r="A68" s="19"/>
      <c r="B68" s="20" t="s">
        <v>3</v>
      </c>
      <c r="C68" s="20" t="s">
        <v>18</v>
      </c>
      <c r="D68" s="21" t="s">
        <v>61</v>
      </c>
      <c r="E68" s="22"/>
      <c r="F68" s="21"/>
      <c r="G68" s="21"/>
      <c r="H68" s="21"/>
      <c r="I68" s="37"/>
      <c r="J68" s="20"/>
      <c r="K68" s="44"/>
      <c r="L68" s="23"/>
      <c r="M68" s="38"/>
      <c r="N68" s="20"/>
      <c r="O68" s="20"/>
      <c r="P68" s="24"/>
    </row>
    <row r="69" spans="1:16" x14ac:dyDescent="0.25">
      <c r="A69" s="100"/>
      <c r="B69" s="116" t="s">
        <v>3</v>
      </c>
      <c r="C69" s="116" t="s">
        <v>27</v>
      </c>
      <c r="D69" s="131" t="s">
        <v>62</v>
      </c>
      <c r="E69" s="127"/>
      <c r="F69" s="123"/>
      <c r="G69" s="123"/>
      <c r="H69" s="114"/>
      <c r="I69" s="105"/>
      <c r="J69" s="101"/>
      <c r="K69" s="106"/>
      <c r="L69" s="118"/>
      <c r="M69" s="108"/>
      <c r="N69" s="110"/>
      <c r="O69" s="110"/>
      <c r="P69" s="138"/>
    </row>
    <row r="70" spans="1:16" x14ac:dyDescent="0.25">
      <c r="A70" s="19"/>
      <c r="B70" s="20" t="s">
        <v>3</v>
      </c>
      <c r="C70" s="20" t="s">
        <v>18</v>
      </c>
      <c r="D70" s="21" t="s">
        <v>62</v>
      </c>
      <c r="E70" s="22"/>
      <c r="F70" s="21"/>
      <c r="G70" s="21"/>
      <c r="H70" s="21"/>
      <c r="I70" s="37"/>
      <c r="J70" s="309"/>
      <c r="K70" s="44"/>
      <c r="L70" s="309"/>
      <c r="M70" s="38"/>
      <c r="N70" s="20"/>
      <c r="O70" s="20"/>
      <c r="P70" s="24"/>
    </row>
    <row r="71" spans="1:16" x14ac:dyDescent="0.25">
      <c r="A71" s="100"/>
      <c r="B71" s="116" t="s">
        <v>3</v>
      </c>
      <c r="C71" s="116" t="s">
        <v>27</v>
      </c>
      <c r="D71" s="132" t="s">
        <v>35</v>
      </c>
      <c r="E71" s="127"/>
      <c r="F71" s="123"/>
      <c r="G71" s="123"/>
      <c r="H71" s="123"/>
      <c r="I71" s="105"/>
      <c r="J71" s="118"/>
      <c r="K71" s="106"/>
      <c r="L71" s="118"/>
      <c r="M71" s="108"/>
      <c r="N71" s="110"/>
      <c r="O71" s="110"/>
      <c r="P71" s="138"/>
    </row>
    <row r="72" spans="1:16" x14ac:dyDescent="0.25">
      <c r="A72" s="19">
        <v>2</v>
      </c>
      <c r="B72" s="20" t="s">
        <v>3</v>
      </c>
      <c r="C72" s="20" t="s">
        <v>27</v>
      </c>
      <c r="D72" s="21" t="s">
        <v>35</v>
      </c>
      <c r="E72" s="22">
        <v>41.3</v>
      </c>
      <c r="F72" s="21" t="s">
        <v>286</v>
      </c>
      <c r="G72" s="21" t="s">
        <v>281</v>
      </c>
      <c r="H72" s="21" t="s">
        <v>282</v>
      </c>
      <c r="I72" s="37">
        <v>45318</v>
      </c>
      <c r="J72" s="309">
        <v>0.4375</v>
      </c>
      <c r="K72" s="44">
        <v>45319</v>
      </c>
      <c r="L72" s="309">
        <v>0.3611111111111111</v>
      </c>
      <c r="M72" s="38" t="s">
        <v>283</v>
      </c>
      <c r="N72" s="20" t="s">
        <v>285</v>
      </c>
      <c r="O72" s="20" t="s">
        <v>269</v>
      </c>
      <c r="P72" s="24"/>
    </row>
    <row r="73" spans="1:16" ht="15.75" thickBot="1" x14ac:dyDescent="0.3">
      <c r="A73" s="89"/>
      <c r="B73" s="31"/>
      <c r="C73" s="31"/>
      <c r="D73" s="32"/>
      <c r="E73" s="33"/>
      <c r="F73" s="32"/>
      <c r="G73" s="32"/>
      <c r="H73" s="90"/>
      <c r="I73" s="53"/>
      <c r="J73" s="31"/>
      <c r="K73" s="71"/>
      <c r="L73" s="91"/>
      <c r="M73" s="54"/>
      <c r="N73" s="31"/>
      <c r="O73" s="31"/>
      <c r="P73" s="92"/>
    </row>
    <row r="74" spans="1:16" ht="15.75" thickBot="1" x14ac:dyDescent="0.3">
      <c r="A74" s="19"/>
      <c r="B74" s="20"/>
      <c r="C74" s="20"/>
      <c r="D74" s="57" t="s">
        <v>230</v>
      </c>
      <c r="E74" s="22"/>
      <c r="F74" s="21"/>
      <c r="G74" s="21"/>
      <c r="H74" s="42"/>
      <c r="I74" s="37"/>
      <c r="J74" s="20"/>
      <c r="K74" s="44"/>
      <c r="L74" s="23"/>
      <c r="M74" s="38"/>
      <c r="N74" s="20"/>
      <c r="O74" s="20"/>
      <c r="P74" s="25"/>
    </row>
    <row r="75" spans="1:16" ht="30" x14ac:dyDescent="0.25">
      <c r="A75" s="12" t="s">
        <v>25</v>
      </c>
      <c r="B75" s="13" t="s">
        <v>40</v>
      </c>
      <c r="C75" s="13" t="s">
        <v>4</v>
      </c>
      <c r="D75" s="14" t="s">
        <v>5</v>
      </c>
      <c r="E75" s="15" t="s">
        <v>6</v>
      </c>
      <c r="F75" s="93" t="s">
        <v>7</v>
      </c>
      <c r="G75" s="93" t="s">
        <v>8</v>
      </c>
      <c r="H75" s="93" t="s">
        <v>63</v>
      </c>
      <c r="I75" s="94" t="s">
        <v>64</v>
      </c>
      <c r="J75" s="95" t="s">
        <v>65</v>
      </c>
      <c r="K75" s="16" t="s">
        <v>12</v>
      </c>
      <c r="L75" s="95" t="s">
        <v>66</v>
      </c>
      <c r="M75" s="17" t="s">
        <v>67</v>
      </c>
      <c r="N75" s="13" t="s">
        <v>41</v>
      </c>
      <c r="O75" s="13" t="s">
        <v>15</v>
      </c>
      <c r="P75" s="18" t="s">
        <v>41</v>
      </c>
    </row>
    <row r="76" spans="1:16" x14ac:dyDescent="0.25">
      <c r="A76" s="19"/>
      <c r="B76" s="20"/>
      <c r="C76" s="20"/>
      <c r="D76" s="21"/>
      <c r="E76" s="22"/>
      <c r="F76" s="21"/>
      <c r="G76" s="21"/>
      <c r="H76" s="21"/>
      <c r="I76" s="37"/>
      <c r="J76" s="309"/>
      <c r="K76" s="44"/>
      <c r="L76" s="309"/>
      <c r="M76" s="38"/>
      <c r="N76" s="20"/>
      <c r="O76" s="20"/>
      <c r="P76" s="24"/>
    </row>
    <row r="77" spans="1:16" x14ac:dyDescent="0.25">
      <c r="A77" s="19"/>
      <c r="B77" s="20"/>
      <c r="C77" s="20"/>
      <c r="D77" s="21"/>
      <c r="E77" s="22"/>
      <c r="F77" s="21"/>
      <c r="G77" s="21"/>
      <c r="H77" s="21"/>
      <c r="I77" s="37"/>
      <c r="J77" s="309"/>
      <c r="K77" s="44"/>
      <c r="L77" s="309"/>
      <c r="M77" s="38"/>
      <c r="N77" s="20"/>
      <c r="O77" s="20"/>
      <c r="P77" s="24"/>
    </row>
    <row r="78" spans="1:16" x14ac:dyDescent="0.25">
      <c r="A78" s="19"/>
      <c r="B78" s="20"/>
      <c r="C78" s="20"/>
      <c r="D78" s="21"/>
      <c r="E78" s="22"/>
      <c r="F78" s="21"/>
      <c r="G78" s="21"/>
      <c r="H78" s="21"/>
      <c r="I78" s="37"/>
      <c r="J78" s="309"/>
      <c r="K78" s="44"/>
      <c r="L78" s="309"/>
      <c r="M78" s="38"/>
      <c r="N78" s="20"/>
      <c r="O78" s="20"/>
      <c r="P78" s="24"/>
    </row>
    <row r="79" spans="1:16" x14ac:dyDescent="0.25">
      <c r="A79" s="19"/>
      <c r="B79" s="20"/>
      <c r="C79" s="20"/>
      <c r="D79" s="21"/>
      <c r="E79" s="22"/>
      <c r="F79" s="21"/>
      <c r="G79" s="21"/>
      <c r="H79" s="21"/>
      <c r="I79" s="37"/>
      <c r="J79" s="309"/>
      <c r="K79" s="44"/>
      <c r="L79" s="309"/>
      <c r="M79" s="38"/>
      <c r="N79" s="20"/>
      <c r="O79" s="20"/>
      <c r="P79" s="24"/>
    </row>
    <row r="80" spans="1:16" x14ac:dyDescent="0.25">
      <c r="A80" s="96"/>
      <c r="M80" s="8"/>
      <c r="P80" s="11"/>
    </row>
    <row r="81" spans="1:16" ht="15.75" thickBot="1" x14ac:dyDescent="0.3">
      <c r="A81" s="97"/>
      <c r="B81" s="55"/>
      <c r="C81" s="55"/>
      <c r="D81" s="55"/>
      <c r="E81" s="55"/>
      <c r="F81" s="55"/>
      <c r="G81" s="55"/>
      <c r="H81" s="55"/>
      <c r="I81" s="98"/>
      <c r="J81" s="98"/>
      <c r="K81" s="55"/>
      <c r="L81" s="55"/>
      <c r="M81" s="99"/>
      <c r="N81" s="55"/>
      <c r="O81" s="55"/>
      <c r="P81" s="56"/>
    </row>
    <row r="82" spans="1:16" ht="15.75" thickBot="1" x14ac:dyDescent="0.3">
      <c r="M82" s="8"/>
    </row>
    <row r="83" spans="1:16" ht="30" x14ac:dyDescent="0.25">
      <c r="A83" s="12" t="s">
        <v>2</v>
      </c>
      <c r="B83" s="13" t="s">
        <v>43</v>
      </c>
      <c r="C83" s="13" t="s">
        <v>4</v>
      </c>
      <c r="D83" s="14" t="s">
        <v>5</v>
      </c>
      <c r="E83" s="15" t="s">
        <v>6</v>
      </c>
      <c r="F83" s="14" t="s">
        <v>7</v>
      </c>
      <c r="G83" s="14" t="s">
        <v>8</v>
      </c>
      <c r="H83" s="14" t="s">
        <v>9</v>
      </c>
      <c r="I83" s="16" t="s">
        <v>10</v>
      </c>
      <c r="J83" s="16" t="s">
        <v>11</v>
      </c>
      <c r="K83" s="16" t="s">
        <v>12</v>
      </c>
      <c r="L83" s="16" t="s">
        <v>11</v>
      </c>
      <c r="M83" s="17" t="s">
        <v>13</v>
      </c>
      <c r="N83" s="16" t="s">
        <v>14</v>
      </c>
      <c r="O83" s="13" t="s">
        <v>224</v>
      </c>
      <c r="P83" s="18" t="s">
        <v>16</v>
      </c>
    </row>
    <row r="84" spans="1:16" x14ac:dyDescent="0.25">
      <c r="A84" s="19"/>
      <c r="B84" s="20"/>
      <c r="C84" s="20" t="s">
        <v>18</v>
      </c>
      <c r="D84" s="21"/>
      <c r="E84" s="22"/>
      <c r="F84" s="21"/>
      <c r="G84" s="21"/>
      <c r="H84" s="21"/>
      <c r="I84" s="37"/>
      <c r="J84" s="309"/>
      <c r="K84" s="44"/>
      <c r="L84" s="309"/>
      <c r="M84" s="38"/>
      <c r="N84" s="20"/>
      <c r="O84" s="20"/>
      <c r="P84" s="24"/>
    </row>
    <row r="85" spans="1:16" x14ac:dyDescent="0.25">
      <c r="A85" s="19"/>
      <c r="B85" s="20"/>
      <c r="C85" s="20" t="s">
        <v>18</v>
      </c>
      <c r="D85" s="21"/>
      <c r="E85" s="22"/>
      <c r="F85" s="21"/>
      <c r="G85" s="21"/>
      <c r="H85" s="21"/>
      <c r="I85" s="37"/>
      <c r="J85" s="309"/>
      <c r="K85" s="44"/>
      <c r="L85" s="309"/>
      <c r="M85" s="38"/>
      <c r="N85" s="20"/>
      <c r="O85" s="20"/>
      <c r="P85" s="24"/>
    </row>
    <row r="86" spans="1:16" x14ac:dyDescent="0.25">
      <c r="A86" s="19"/>
      <c r="B86" s="20"/>
      <c r="C86" s="20" t="s">
        <v>18</v>
      </c>
      <c r="D86" s="21"/>
      <c r="E86" s="22"/>
      <c r="F86" s="21"/>
      <c r="G86" s="21"/>
      <c r="H86" s="21"/>
      <c r="I86" s="37"/>
      <c r="J86" s="309"/>
      <c r="K86" s="44"/>
      <c r="L86" s="309"/>
      <c r="M86" s="38"/>
      <c r="N86" s="20"/>
      <c r="O86" s="20"/>
      <c r="P86" s="24"/>
    </row>
    <row r="87" spans="1:16" x14ac:dyDescent="0.25">
      <c r="A87" s="19"/>
      <c r="B87" s="20"/>
      <c r="C87" s="20" t="s">
        <v>18</v>
      </c>
      <c r="D87" s="21"/>
      <c r="E87" s="22"/>
      <c r="F87" s="21"/>
      <c r="G87" s="21"/>
      <c r="H87" s="21"/>
      <c r="I87" s="37"/>
      <c r="J87" s="309"/>
      <c r="K87" s="44"/>
      <c r="L87" s="309"/>
      <c r="M87" s="38"/>
      <c r="N87" s="20"/>
      <c r="O87" s="20"/>
      <c r="P87" s="24"/>
    </row>
    <row r="88" spans="1:16" x14ac:dyDescent="0.25">
      <c r="A88" s="19"/>
      <c r="B88" s="20"/>
      <c r="C88" s="20" t="s">
        <v>18</v>
      </c>
      <c r="D88" s="21"/>
      <c r="E88" s="22"/>
      <c r="F88" s="21"/>
      <c r="G88" s="21"/>
      <c r="H88" s="21"/>
      <c r="I88" s="37"/>
      <c r="J88" s="309"/>
      <c r="K88" s="44"/>
      <c r="L88" s="309"/>
      <c r="M88" s="38"/>
      <c r="N88" s="20"/>
      <c r="O88" s="20"/>
      <c r="P88" s="24"/>
    </row>
    <row r="89" spans="1:16" x14ac:dyDescent="0.25">
      <c r="A89" s="19"/>
      <c r="B89" s="20"/>
      <c r="C89" s="20" t="s">
        <v>18</v>
      </c>
      <c r="D89" s="21"/>
      <c r="E89" s="22"/>
      <c r="F89" s="21"/>
      <c r="G89" s="21"/>
      <c r="H89" s="21"/>
      <c r="I89" s="37"/>
      <c r="J89" s="309"/>
      <c r="K89" s="44"/>
      <c r="L89" s="309"/>
      <c r="M89" s="38"/>
      <c r="N89" s="20"/>
      <c r="O89" s="20"/>
      <c r="P89" s="24"/>
    </row>
    <row r="90" spans="1:16" ht="15.75" thickBot="1" x14ac:dyDescent="0.3">
      <c r="A90" s="89" t="s">
        <v>244</v>
      </c>
      <c r="B90" s="31"/>
      <c r="C90" s="31"/>
      <c r="D90" s="32"/>
      <c r="E90" s="33"/>
      <c r="F90" s="32"/>
      <c r="G90" s="32"/>
      <c r="H90" s="32"/>
      <c r="I90" s="53"/>
      <c r="J90" s="310"/>
      <c r="K90" s="71"/>
      <c r="L90" s="310"/>
      <c r="M90" s="54"/>
      <c r="N90" s="31"/>
      <c r="O90" s="31"/>
      <c r="P90" s="35"/>
    </row>
    <row r="330" spans="1:16" s="72" customFormat="1" ht="30" customHeight="1" x14ac:dyDescent="0.25">
      <c r="A330" s="4"/>
      <c r="B330" s="4"/>
      <c r="C330" s="4"/>
      <c r="D330" s="4"/>
      <c r="E330" s="4"/>
      <c r="F330" s="4"/>
      <c r="G330" s="4"/>
      <c r="H330" s="4"/>
      <c r="I330" s="65"/>
      <c r="J330" s="65"/>
      <c r="K330" s="4"/>
      <c r="L330" s="4"/>
      <c r="M330" s="4"/>
      <c r="N330" s="4"/>
      <c r="O330" s="4"/>
      <c r="P330" s="4"/>
    </row>
    <row r="387" spans="17:32" ht="17.100000000000001" customHeight="1" x14ac:dyDescent="0.25">
      <c r="Q387" s="20"/>
      <c r="R387" s="20"/>
      <c r="S387" s="20"/>
      <c r="T387" s="21"/>
      <c r="U387" s="22"/>
      <c r="V387" s="21"/>
      <c r="W387" s="21"/>
      <c r="X387" s="21"/>
      <c r="Y387" s="37"/>
      <c r="Z387" s="20"/>
      <c r="AA387" s="44"/>
      <c r="AB387" s="23"/>
      <c r="AC387" s="38"/>
      <c r="AD387" s="20"/>
      <c r="AE387" s="20"/>
      <c r="AF387" s="20"/>
    </row>
    <row r="388" spans="17:32" ht="17.100000000000001" customHeight="1" x14ac:dyDescent="0.25">
      <c r="Q388" s="20"/>
      <c r="R388" s="20"/>
      <c r="S388" s="20"/>
      <c r="T388" s="21"/>
      <c r="U388" s="22"/>
      <c r="V388" s="21"/>
      <c r="W388" s="21"/>
      <c r="X388" s="21"/>
      <c r="Y388" s="37"/>
      <c r="Z388" s="20"/>
      <c r="AA388" s="44"/>
      <c r="AB388" s="23"/>
      <c r="AC388" s="38"/>
      <c r="AD388" s="20"/>
      <c r="AE388" s="20"/>
      <c r="AF388" s="20"/>
    </row>
    <row r="390" spans="17:32" ht="17.100000000000001" customHeight="1" x14ac:dyDescent="0.25">
      <c r="Y390" s="65"/>
      <c r="Z390" s="65"/>
    </row>
    <row r="391" spans="17:32" ht="17.100000000000001" customHeight="1" x14ac:dyDescent="0.25">
      <c r="Y391" s="65"/>
      <c r="Z391" s="65"/>
    </row>
    <row r="392" spans="17:32" ht="17.100000000000001" customHeight="1" x14ac:dyDescent="0.25">
      <c r="Y392" s="65"/>
      <c r="Z392" s="65"/>
    </row>
    <row r="393" spans="17:32" ht="17.100000000000001" customHeight="1" x14ac:dyDescent="0.25">
      <c r="Y393" s="65"/>
      <c r="Z393" s="65"/>
    </row>
    <row r="394" spans="17:32" ht="17.100000000000001" customHeight="1" x14ac:dyDescent="0.25">
      <c r="Y394" s="65"/>
      <c r="Z394" s="65"/>
    </row>
    <row r="395" spans="17:32" ht="17.100000000000001" customHeight="1" x14ac:dyDescent="0.25">
      <c r="Y395" s="65"/>
      <c r="Z395" s="65"/>
    </row>
  </sheetData>
  <pageMargins left="0.7" right="0.7" top="0.75" bottom="0.75" header="0.3" footer="0.3"/>
  <pageSetup scale="4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FDB3B7-769A-4CDC-9D93-9135AC4C5BE7}">
  <dimension ref="A1:U78"/>
  <sheetViews>
    <sheetView zoomScale="85" zoomScaleNormal="85" workbookViewId="0">
      <selection activeCell="A42" sqref="A42:U42"/>
    </sheetView>
  </sheetViews>
  <sheetFormatPr defaultRowHeight="15" x14ac:dyDescent="0.25"/>
  <cols>
    <col min="1" max="1" width="50.42578125" bestFit="1" customWidth="1"/>
    <col min="21" max="21" width="10.5703125" bestFit="1" customWidth="1"/>
  </cols>
  <sheetData>
    <row r="1" spans="1:21" ht="15.75" thickBot="1" x14ac:dyDescent="0.3">
      <c r="A1" s="360" t="s">
        <v>278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139"/>
      <c r="O1" s="139"/>
      <c r="P1" s="139"/>
      <c r="Q1" s="139"/>
      <c r="R1" s="140"/>
      <c r="S1" s="140"/>
      <c r="T1" s="140"/>
      <c r="U1" s="141"/>
    </row>
    <row r="2" spans="1:21" ht="15.75" thickBot="1" x14ac:dyDescent="0.3">
      <c r="A2" s="142"/>
      <c r="B2" s="143"/>
      <c r="C2" s="144"/>
      <c r="D2" s="145"/>
      <c r="E2" s="146"/>
      <c r="F2" s="146"/>
      <c r="G2" s="146"/>
      <c r="H2" s="146"/>
      <c r="I2" s="146"/>
      <c r="J2" s="146"/>
      <c r="K2" s="146"/>
      <c r="L2" s="146"/>
      <c r="M2" s="146"/>
      <c r="N2" s="147" t="s">
        <v>70</v>
      </c>
      <c r="O2" s="148"/>
      <c r="P2" s="149"/>
      <c r="Q2" s="150"/>
      <c r="R2" s="151"/>
      <c r="S2" s="151"/>
      <c r="T2" s="151"/>
      <c r="U2" s="152"/>
    </row>
    <row r="3" spans="1:21" ht="15.75" thickBot="1" x14ac:dyDescent="0.3">
      <c r="A3" s="153"/>
      <c r="B3" s="76"/>
      <c r="C3" s="76"/>
      <c r="D3" s="154"/>
      <c r="E3" s="140"/>
      <c r="F3" s="76"/>
      <c r="G3" s="76"/>
      <c r="H3" s="76"/>
      <c r="I3" s="150"/>
      <c r="J3" s="76"/>
      <c r="K3" s="139"/>
      <c r="L3" s="76"/>
      <c r="M3" s="139"/>
      <c r="N3" s="155"/>
      <c r="O3" s="155"/>
      <c r="P3" s="77"/>
      <c r="Q3" s="77"/>
      <c r="R3" s="77"/>
      <c r="S3" s="77"/>
      <c r="T3" s="156"/>
      <c r="U3" s="157"/>
    </row>
    <row r="4" spans="1:21" ht="15.75" thickBot="1" x14ac:dyDescent="0.3">
      <c r="A4" s="158"/>
      <c r="B4" s="159">
        <v>2024</v>
      </c>
      <c r="C4" s="151"/>
      <c r="D4" s="151"/>
      <c r="E4" s="151"/>
      <c r="F4" s="151"/>
      <c r="G4" s="151"/>
      <c r="H4" s="151"/>
      <c r="I4" s="323"/>
      <c r="J4" s="151"/>
      <c r="K4" s="151"/>
      <c r="L4" s="151"/>
      <c r="M4" s="151"/>
      <c r="N4" s="161" t="s">
        <v>258</v>
      </c>
      <c r="O4" s="160" t="s">
        <v>243</v>
      </c>
      <c r="P4" s="160" t="s">
        <v>242</v>
      </c>
      <c r="Q4" s="160" t="s">
        <v>223</v>
      </c>
      <c r="R4" s="160" t="s">
        <v>71</v>
      </c>
      <c r="S4" s="160" t="s">
        <v>72</v>
      </c>
      <c r="T4" s="160" t="s">
        <v>73</v>
      </c>
      <c r="U4" s="160" t="s">
        <v>74</v>
      </c>
    </row>
    <row r="5" spans="1:21" ht="15.75" thickBot="1" x14ac:dyDescent="0.3">
      <c r="A5" s="148" t="s">
        <v>5</v>
      </c>
      <c r="B5" s="162" t="s">
        <v>82</v>
      </c>
      <c r="C5" s="163" t="s">
        <v>83</v>
      </c>
      <c r="D5" s="163" t="s">
        <v>84</v>
      </c>
      <c r="E5" s="163" t="s">
        <v>85</v>
      </c>
      <c r="F5" s="163" t="s">
        <v>86</v>
      </c>
      <c r="G5" s="163" t="s">
        <v>75</v>
      </c>
      <c r="H5" s="163" t="s">
        <v>76</v>
      </c>
      <c r="I5" s="322" t="s">
        <v>77</v>
      </c>
      <c r="J5" s="164" t="s">
        <v>78</v>
      </c>
      <c r="K5" s="163" t="s">
        <v>79</v>
      </c>
      <c r="L5" s="163" t="s">
        <v>80</v>
      </c>
      <c r="M5" s="165" t="s">
        <v>81</v>
      </c>
      <c r="N5" s="168" t="s">
        <v>36</v>
      </c>
      <c r="O5" s="166" t="s">
        <v>36</v>
      </c>
      <c r="P5" s="166" t="s">
        <v>36</v>
      </c>
      <c r="Q5" s="166" t="s">
        <v>36</v>
      </c>
      <c r="R5" s="166" t="s">
        <v>36</v>
      </c>
      <c r="S5" s="166" t="s">
        <v>36</v>
      </c>
      <c r="T5" s="167" t="s">
        <v>36</v>
      </c>
      <c r="U5" s="169" t="s">
        <v>36</v>
      </c>
    </row>
    <row r="6" spans="1:21" ht="15.75" thickBot="1" x14ac:dyDescent="0.3">
      <c r="A6" s="170" t="s">
        <v>87</v>
      </c>
      <c r="B6" s="171">
        <v>0</v>
      </c>
      <c r="C6" s="172">
        <v>0</v>
      </c>
      <c r="D6" s="146">
        <v>0</v>
      </c>
      <c r="E6" s="172">
        <v>0</v>
      </c>
      <c r="F6" s="146">
        <v>0</v>
      </c>
      <c r="G6" s="172">
        <v>0</v>
      </c>
      <c r="H6" s="172">
        <v>0</v>
      </c>
      <c r="I6" s="173">
        <v>0</v>
      </c>
      <c r="J6" s="174">
        <v>0</v>
      </c>
      <c r="K6" s="175">
        <v>0</v>
      </c>
      <c r="L6" s="175">
        <v>0</v>
      </c>
      <c r="M6" s="146">
        <v>0</v>
      </c>
      <c r="N6" s="266">
        <f t="shared" ref="N6:N14" si="0">SUM(B6:M6)</f>
        <v>0</v>
      </c>
      <c r="O6" s="319">
        <v>0</v>
      </c>
      <c r="P6" s="319">
        <v>1</v>
      </c>
      <c r="Q6" s="319">
        <v>8</v>
      </c>
      <c r="R6" s="319">
        <v>5</v>
      </c>
      <c r="S6" s="176">
        <v>8</v>
      </c>
      <c r="T6" s="176">
        <v>6</v>
      </c>
      <c r="U6" s="178">
        <f t="shared" ref="U6:U32" si="1">SUM(N6:T6)</f>
        <v>28</v>
      </c>
    </row>
    <row r="7" spans="1:21" ht="15.75" thickBot="1" x14ac:dyDescent="0.3">
      <c r="A7" s="170" t="s">
        <v>88</v>
      </c>
      <c r="B7" s="171">
        <v>0</v>
      </c>
      <c r="C7" s="172">
        <v>0</v>
      </c>
      <c r="D7" s="146">
        <v>0</v>
      </c>
      <c r="E7" s="172">
        <v>0</v>
      </c>
      <c r="F7" s="146">
        <v>0</v>
      </c>
      <c r="G7" s="172">
        <v>0</v>
      </c>
      <c r="H7" s="172">
        <v>0</v>
      </c>
      <c r="I7" s="173">
        <v>0</v>
      </c>
      <c r="J7" s="171">
        <v>0</v>
      </c>
      <c r="K7" s="172">
        <v>0</v>
      </c>
      <c r="L7" s="172">
        <v>0</v>
      </c>
      <c r="M7" s="146">
        <v>0</v>
      </c>
      <c r="N7" s="266">
        <f t="shared" si="0"/>
        <v>0</v>
      </c>
      <c r="O7" s="204">
        <v>2</v>
      </c>
      <c r="P7" s="204">
        <v>1</v>
      </c>
      <c r="Q7" s="204">
        <v>14</v>
      </c>
      <c r="R7" s="204">
        <v>17</v>
      </c>
      <c r="S7" s="177">
        <v>8</v>
      </c>
      <c r="T7" s="177">
        <v>9</v>
      </c>
      <c r="U7" s="178">
        <f t="shared" si="1"/>
        <v>51</v>
      </c>
    </row>
    <row r="8" spans="1:21" ht="15.75" thickBot="1" x14ac:dyDescent="0.3">
      <c r="A8" s="170" t="s">
        <v>89</v>
      </c>
      <c r="B8" s="171">
        <v>0</v>
      </c>
      <c r="C8" s="172">
        <v>0</v>
      </c>
      <c r="D8" s="146">
        <v>0</v>
      </c>
      <c r="E8" s="172">
        <v>0</v>
      </c>
      <c r="F8" s="146">
        <v>0</v>
      </c>
      <c r="G8" s="172">
        <v>0</v>
      </c>
      <c r="H8" s="172">
        <v>0</v>
      </c>
      <c r="I8" s="173">
        <v>0</v>
      </c>
      <c r="J8" s="171">
        <v>0</v>
      </c>
      <c r="K8" s="172">
        <v>0</v>
      </c>
      <c r="L8" s="172">
        <v>0</v>
      </c>
      <c r="M8" s="146">
        <v>0</v>
      </c>
      <c r="N8" s="266">
        <f t="shared" si="0"/>
        <v>0</v>
      </c>
      <c r="O8" s="204">
        <v>28</v>
      </c>
      <c r="P8" s="204">
        <v>21</v>
      </c>
      <c r="Q8" s="204">
        <v>35</v>
      </c>
      <c r="R8" s="204">
        <v>20</v>
      </c>
      <c r="S8" s="177">
        <v>20</v>
      </c>
      <c r="T8" s="177">
        <v>47</v>
      </c>
      <c r="U8" s="178">
        <f t="shared" si="1"/>
        <v>171</v>
      </c>
    </row>
    <row r="9" spans="1:21" ht="15.75" thickBot="1" x14ac:dyDescent="0.3">
      <c r="A9" s="170" t="s">
        <v>47</v>
      </c>
      <c r="B9" s="171">
        <v>0</v>
      </c>
      <c r="C9" s="172">
        <v>0</v>
      </c>
      <c r="D9" s="146">
        <v>0</v>
      </c>
      <c r="E9" s="172">
        <v>0</v>
      </c>
      <c r="F9" s="146">
        <v>0</v>
      </c>
      <c r="G9" s="172">
        <v>0</v>
      </c>
      <c r="H9" s="172">
        <v>0</v>
      </c>
      <c r="I9" s="173">
        <v>0</v>
      </c>
      <c r="J9" s="156">
        <v>0</v>
      </c>
      <c r="K9" s="172">
        <v>0</v>
      </c>
      <c r="L9" s="172">
        <v>0</v>
      </c>
      <c r="M9" s="146">
        <v>0</v>
      </c>
      <c r="N9" s="266">
        <f t="shared" si="0"/>
        <v>0</v>
      </c>
      <c r="O9" s="204">
        <v>2</v>
      </c>
      <c r="P9" s="204">
        <v>0</v>
      </c>
      <c r="Q9" s="204">
        <v>6</v>
      </c>
      <c r="R9" s="204">
        <v>0</v>
      </c>
      <c r="S9" s="177">
        <v>0</v>
      </c>
      <c r="T9" s="177">
        <v>2</v>
      </c>
      <c r="U9" s="178">
        <f t="shared" si="1"/>
        <v>10</v>
      </c>
    </row>
    <row r="10" spans="1:21" ht="15.75" thickBot="1" x14ac:dyDescent="0.3">
      <c r="A10" s="179" t="s">
        <v>90</v>
      </c>
      <c r="B10" s="171">
        <v>0</v>
      </c>
      <c r="C10" s="172">
        <v>0</v>
      </c>
      <c r="D10" s="146">
        <v>0</v>
      </c>
      <c r="E10" s="172">
        <v>0</v>
      </c>
      <c r="F10" s="146">
        <v>0</v>
      </c>
      <c r="G10" s="172">
        <v>0</v>
      </c>
      <c r="H10" s="172">
        <v>0</v>
      </c>
      <c r="I10" s="173">
        <v>0</v>
      </c>
      <c r="J10" s="171">
        <v>0</v>
      </c>
      <c r="K10" s="172">
        <v>0</v>
      </c>
      <c r="L10" s="172">
        <v>0</v>
      </c>
      <c r="M10" s="146">
        <v>0</v>
      </c>
      <c r="N10" s="266">
        <f t="shared" si="0"/>
        <v>0</v>
      </c>
      <c r="O10" s="204">
        <v>30</v>
      </c>
      <c r="P10" s="204">
        <v>4</v>
      </c>
      <c r="Q10" s="204">
        <v>25</v>
      </c>
      <c r="R10" s="204">
        <v>15</v>
      </c>
      <c r="S10" s="177">
        <v>14</v>
      </c>
      <c r="T10" s="177">
        <v>37</v>
      </c>
      <c r="U10" s="178">
        <f t="shared" si="1"/>
        <v>125</v>
      </c>
    </row>
    <row r="11" spans="1:21" ht="15.75" thickBot="1" x14ac:dyDescent="0.3">
      <c r="A11" s="170" t="s">
        <v>19</v>
      </c>
      <c r="B11" s="171">
        <v>1</v>
      </c>
      <c r="C11" s="172">
        <v>0</v>
      </c>
      <c r="D11" s="146">
        <v>0</v>
      </c>
      <c r="E11" s="172">
        <v>0</v>
      </c>
      <c r="F11" s="146">
        <v>0</v>
      </c>
      <c r="G11" s="172">
        <v>0</v>
      </c>
      <c r="H11" s="172">
        <v>0</v>
      </c>
      <c r="I11" s="173">
        <v>0</v>
      </c>
      <c r="J11" s="171">
        <v>0</v>
      </c>
      <c r="K11" s="172">
        <v>0</v>
      </c>
      <c r="L11" s="172">
        <v>0</v>
      </c>
      <c r="M11" s="146">
        <v>0</v>
      </c>
      <c r="N11" s="266">
        <f t="shared" si="0"/>
        <v>1</v>
      </c>
      <c r="O11" s="204">
        <v>69</v>
      </c>
      <c r="P11" s="204">
        <v>49</v>
      </c>
      <c r="Q11" s="204">
        <v>90</v>
      </c>
      <c r="R11" s="204">
        <v>76</v>
      </c>
      <c r="S11" s="177">
        <v>94</v>
      </c>
      <c r="T11" s="177">
        <v>106</v>
      </c>
      <c r="U11" s="178">
        <f t="shared" si="1"/>
        <v>485</v>
      </c>
    </row>
    <row r="12" spans="1:21" ht="15.75" thickBot="1" x14ac:dyDescent="0.3">
      <c r="A12" s="170" t="s">
        <v>91</v>
      </c>
      <c r="B12" s="171">
        <v>5</v>
      </c>
      <c r="C12" s="172">
        <v>0</v>
      </c>
      <c r="D12" s="146">
        <v>0</v>
      </c>
      <c r="E12" s="172">
        <v>0</v>
      </c>
      <c r="F12" s="180">
        <v>0</v>
      </c>
      <c r="G12" s="172">
        <v>0</v>
      </c>
      <c r="H12" s="172">
        <v>0</v>
      </c>
      <c r="I12" s="173">
        <v>0</v>
      </c>
      <c r="J12" s="171">
        <v>0</v>
      </c>
      <c r="K12" s="172">
        <v>0</v>
      </c>
      <c r="L12" s="172">
        <v>0</v>
      </c>
      <c r="M12" s="146">
        <v>0</v>
      </c>
      <c r="N12" s="266">
        <f t="shared" si="0"/>
        <v>5</v>
      </c>
      <c r="O12" s="204">
        <v>9</v>
      </c>
      <c r="P12" s="204">
        <v>10</v>
      </c>
      <c r="Q12" s="204">
        <v>22</v>
      </c>
      <c r="R12" s="204">
        <v>12</v>
      </c>
      <c r="S12" s="177">
        <v>40</v>
      </c>
      <c r="T12" s="177">
        <v>58</v>
      </c>
      <c r="U12" s="178">
        <f t="shared" si="1"/>
        <v>156</v>
      </c>
    </row>
    <row r="13" spans="1:21" ht="15.75" thickBot="1" x14ac:dyDescent="0.3">
      <c r="A13" s="170" t="s">
        <v>92</v>
      </c>
      <c r="B13" s="171">
        <v>0</v>
      </c>
      <c r="C13" s="172">
        <v>0</v>
      </c>
      <c r="D13" s="146">
        <v>0</v>
      </c>
      <c r="E13" s="172">
        <v>0</v>
      </c>
      <c r="F13" s="146">
        <v>0</v>
      </c>
      <c r="G13" s="172">
        <v>0</v>
      </c>
      <c r="H13" s="172">
        <v>0</v>
      </c>
      <c r="I13" s="173">
        <v>0</v>
      </c>
      <c r="J13" s="171">
        <v>0</v>
      </c>
      <c r="K13" s="172">
        <v>0</v>
      </c>
      <c r="L13" s="172">
        <v>0</v>
      </c>
      <c r="M13" s="146">
        <v>0</v>
      </c>
      <c r="N13" s="266">
        <f t="shared" si="0"/>
        <v>0</v>
      </c>
      <c r="O13" s="204">
        <v>24</v>
      </c>
      <c r="P13" s="204">
        <v>17</v>
      </c>
      <c r="Q13" s="204">
        <v>35</v>
      </c>
      <c r="R13" s="204">
        <v>15</v>
      </c>
      <c r="S13" s="177">
        <v>13</v>
      </c>
      <c r="T13" s="177">
        <v>31</v>
      </c>
      <c r="U13" s="178">
        <f t="shared" si="1"/>
        <v>135</v>
      </c>
    </row>
    <row r="14" spans="1:21" x14ac:dyDescent="0.25">
      <c r="A14" s="170" t="s">
        <v>93</v>
      </c>
      <c r="B14" s="171">
        <v>0</v>
      </c>
      <c r="C14" s="172">
        <v>0</v>
      </c>
      <c r="D14" s="146">
        <v>0</v>
      </c>
      <c r="E14" s="172">
        <v>0</v>
      </c>
      <c r="F14" s="146">
        <v>0</v>
      </c>
      <c r="G14" s="172">
        <v>0</v>
      </c>
      <c r="H14" s="172">
        <v>0</v>
      </c>
      <c r="I14" s="173">
        <v>0</v>
      </c>
      <c r="J14" s="171">
        <v>0</v>
      </c>
      <c r="K14" s="172">
        <v>0</v>
      </c>
      <c r="L14" s="181">
        <v>0</v>
      </c>
      <c r="M14" s="146">
        <v>0</v>
      </c>
      <c r="N14" s="266">
        <f t="shared" si="0"/>
        <v>0</v>
      </c>
      <c r="O14" s="204">
        <v>14</v>
      </c>
      <c r="P14" s="204">
        <v>12</v>
      </c>
      <c r="Q14" s="204">
        <v>18</v>
      </c>
      <c r="R14" s="204">
        <v>4</v>
      </c>
      <c r="S14" s="177">
        <v>11</v>
      </c>
      <c r="T14" s="177">
        <v>14</v>
      </c>
      <c r="U14" s="178">
        <f t="shared" si="1"/>
        <v>73</v>
      </c>
    </row>
    <row r="15" spans="1:21" ht="15.75" thickBot="1" x14ac:dyDescent="0.3">
      <c r="A15" s="182" t="s">
        <v>94</v>
      </c>
      <c r="B15" s="183">
        <f>SUM(B6:B14)</f>
        <v>6</v>
      </c>
      <c r="C15" s="183">
        <f t="shared" ref="C15:M15" si="2">SUM(C6:C14)</f>
        <v>0</v>
      </c>
      <c r="D15" s="183">
        <f t="shared" si="2"/>
        <v>0</v>
      </c>
      <c r="E15" s="183">
        <f t="shared" si="2"/>
        <v>0</v>
      </c>
      <c r="F15" s="183">
        <f t="shared" si="2"/>
        <v>0</v>
      </c>
      <c r="G15" s="183">
        <f t="shared" si="2"/>
        <v>0</v>
      </c>
      <c r="H15" s="183">
        <f t="shared" si="2"/>
        <v>0</v>
      </c>
      <c r="I15" s="183">
        <f t="shared" si="2"/>
        <v>0</v>
      </c>
      <c r="J15" s="183">
        <f t="shared" si="2"/>
        <v>0</v>
      </c>
      <c r="K15" s="183">
        <f t="shared" si="2"/>
        <v>0</v>
      </c>
      <c r="L15" s="183">
        <f t="shared" si="2"/>
        <v>0</v>
      </c>
      <c r="M15" s="184">
        <f t="shared" si="2"/>
        <v>0</v>
      </c>
      <c r="N15" s="185">
        <f>SUM(N6:N14)</f>
        <v>6</v>
      </c>
      <c r="O15" s="185">
        <v>178</v>
      </c>
      <c r="P15" s="185">
        <v>115</v>
      </c>
      <c r="Q15" s="185">
        <v>253</v>
      </c>
      <c r="R15" s="185">
        <f>SUM(R6:R14)</f>
        <v>164</v>
      </c>
      <c r="S15" s="186">
        <v>207</v>
      </c>
      <c r="T15" s="187">
        <v>310</v>
      </c>
      <c r="U15" s="185">
        <f t="shared" si="1"/>
        <v>1233</v>
      </c>
    </row>
    <row r="16" spans="1:21" ht="15.75" thickBot="1" x14ac:dyDescent="0.3">
      <c r="A16" s="170" t="s">
        <v>95</v>
      </c>
      <c r="B16" s="188">
        <v>0</v>
      </c>
      <c r="C16" s="189">
        <v>0</v>
      </c>
      <c r="D16" s="189">
        <v>0</v>
      </c>
      <c r="E16" s="189">
        <v>0</v>
      </c>
      <c r="F16" s="189">
        <v>0</v>
      </c>
      <c r="G16" s="189">
        <v>0</v>
      </c>
      <c r="H16" s="189">
        <v>0</v>
      </c>
      <c r="I16" s="190">
        <v>0</v>
      </c>
      <c r="J16" s="171">
        <v>0</v>
      </c>
      <c r="K16" s="189">
        <v>0</v>
      </c>
      <c r="L16" s="189">
        <v>0</v>
      </c>
      <c r="M16" s="190">
        <v>0</v>
      </c>
      <c r="N16" s="266">
        <f t="shared" ref="N16:N37" si="3">SUM(B16:M16)</f>
        <v>0</v>
      </c>
      <c r="O16" s="204">
        <v>0</v>
      </c>
      <c r="P16" s="204">
        <v>0</v>
      </c>
      <c r="Q16" s="204">
        <v>0</v>
      </c>
      <c r="R16" s="204">
        <f>SUM(E16:P16)</f>
        <v>0</v>
      </c>
      <c r="S16" s="177">
        <v>0</v>
      </c>
      <c r="T16" s="177">
        <v>2</v>
      </c>
      <c r="U16" s="178">
        <f t="shared" si="1"/>
        <v>2</v>
      </c>
    </row>
    <row r="17" spans="1:21" ht="15.75" thickBot="1" x14ac:dyDescent="0.3">
      <c r="A17" s="170" t="s">
        <v>52</v>
      </c>
      <c r="B17" s="191">
        <v>0</v>
      </c>
      <c r="C17" s="172">
        <v>0</v>
      </c>
      <c r="D17" s="146">
        <v>0</v>
      </c>
      <c r="E17" s="172">
        <v>0</v>
      </c>
      <c r="F17" s="146">
        <v>0</v>
      </c>
      <c r="G17" s="173">
        <v>0</v>
      </c>
      <c r="H17" s="172">
        <v>0</v>
      </c>
      <c r="I17" s="146">
        <v>0</v>
      </c>
      <c r="J17" s="191">
        <v>0</v>
      </c>
      <c r="K17" s="172">
        <v>0</v>
      </c>
      <c r="L17" s="172">
        <v>0</v>
      </c>
      <c r="M17" s="146">
        <v>0</v>
      </c>
      <c r="N17" s="266">
        <f t="shared" si="3"/>
        <v>0</v>
      </c>
      <c r="O17" s="204">
        <v>3</v>
      </c>
      <c r="P17" s="204">
        <v>2</v>
      </c>
      <c r="Q17" s="204">
        <v>6</v>
      </c>
      <c r="R17" s="204">
        <v>11</v>
      </c>
      <c r="S17" s="177">
        <v>5</v>
      </c>
      <c r="T17" s="177">
        <v>6</v>
      </c>
      <c r="U17" s="178">
        <f t="shared" si="1"/>
        <v>33</v>
      </c>
    </row>
    <row r="18" spans="1:21" ht="15.75" thickBot="1" x14ac:dyDescent="0.3">
      <c r="A18" s="170" t="s">
        <v>53</v>
      </c>
      <c r="B18" s="191">
        <v>0</v>
      </c>
      <c r="C18" s="172">
        <v>0</v>
      </c>
      <c r="D18" s="146">
        <v>0</v>
      </c>
      <c r="E18" s="172">
        <v>0</v>
      </c>
      <c r="F18" s="172">
        <v>0</v>
      </c>
      <c r="G18" s="172">
        <v>0</v>
      </c>
      <c r="H18" s="172">
        <v>0</v>
      </c>
      <c r="I18" s="173">
        <v>0</v>
      </c>
      <c r="J18" s="171">
        <v>0</v>
      </c>
      <c r="K18" s="172">
        <v>0</v>
      </c>
      <c r="L18" s="146">
        <v>0</v>
      </c>
      <c r="M18" s="173">
        <v>0</v>
      </c>
      <c r="N18" s="266">
        <f t="shared" si="3"/>
        <v>0</v>
      </c>
      <c r="O18" s="204">
        <v>0</v>
      </c>
      <c r="P18" s="204">
        <v>0</v>
      </c>
      <c r="Q18" s="204">
        <v>1</v>
      </c>
      <c r="R18" s="204">
        <v>9</v>
      </c>
      <c r="S18" s="177">
        <v>16</v>
      </c>
      <c r="T18" s="177">
        <v>7</v>
      </c>
      <c r="U18" s="178">
        <f t="shared" si="1"/>
        <v>33</v>
      </c>
    </row>
    <row r="19" spans="1:21" ht="15.75" thickBot="1" x14ac:dyDescent="0.3">
      <c r="A19" s="170" t="s">
        <v>96</v>
      </c>
      <c r="B19" s="191">
        <v>0</v>
      </c>
      <c r="C19" s="172">
        <v>0</v>
      </c>
      <c r="D19" s="146">
        <v>0</v>
      </c>
      <c r="E19" s="172">
        <v>0</v>
      </c>
      <c r="F19" s="172">
        <v>0</v>
      </c>
      <c r="G19" s="172">
        <v>0</v>
      </c>
      <c r="H19" s="172">
        <v>0</v>
      </c>
      <c r="I19" s="173">
        <v>0</v>
      </c>
      <c r="J19" s="171">
        <v>0</v>
      </c>
      <c r="K19" s="172">
        <v>0</v>
      </c>
      <c r="L19" s="146">
        <v>0</v>
      </c>
      <c r="M19" s="173">
        <v>0</v>
      </c>
      <c r="N19" s="266">
        <f t="shared" si="3"/>
        <v>0</v>
      </c>
      <c r="O19" s="204">
        <v>3</v>
      </c>
      <c r="P19" s="204">
        <v>0</v>
      </c>
      <c r="Q19" s="204">
        <v>10</v>
      </c>
      <c r="R19" s="204">
        <v>6</v>
      </c>
      <c r="S19" s="177">
        <v>9</v>
      </c>
      <c r="T19" s="177">
        <v>11</v>
      </c>
      <c r="U19" s="178">
        <f t="shared" si="1"/>
        <v>39</v>
      </c>
    </row>
    <row r="20" spans="1:21" ht="15.75" thickBot="1" x14ac:dyDescent="0.3">
      <c r="A20" s="170" t="s">
        <v>97</v>
      </c>
      <c r="B20" s="191">
        <v>0</v>
      </c>
      <c r="C20" s="172">
        <v>0</v>
      </c>
      <c r="D20" s="146">
        <v>0</v>
      </c>
      <c r="E20" s="172">
        <v>0</v>
      </c>
      <c r="F20" s="172">
        <v>0</v>
      </c>
      <c r="G20" s="172">
        <v>0</v>
      </c>
      <c r="H20" s="172">
        <v>0</v>
      </c>
      <c r="I20" s="173">
        <v>0</v>
      </c>
      <c r="J20" s="171">
        <v>0</v>
      </c>
      <c r="K20" s="172">
        <v>0</v>
      </c>
      <c r="L20" s="146">
        <v>0</v>
      </c>
      <c r="M20" s="173">
        <v>0</v>
      </c>
      <c r="N20" s="266">
        <f t="shared" si="3"/>
        <v>0</v>
      </c>
      <c r="O20" s="204">
        <v>25</v>
      </c>
      <c r="P20" s="204">
        <v>9</v>
      </c>
      <c r="Q20" s="204">
        <v>51</v>
      </c>
      <c r="R20" s="204">
        <v>60</v>
      </c>
      <c r="S20" s="177">
        <v>24</v>
      </c>
      <c r="T20" s="177">
        <v>13</v>
      </c>
      <c r="U20" s="178">
        <f t="shared" si="1"/>
        <v>182</v>
      </c>
    </row>
    <row r="21" spans="1:21" ht="15.75" thickBot="1" x14ac:dyDescent="0.3">
      <c r="A21" s="170" t="s">
        <v>98</v>
      </c>
      <c r="B21" s="191">
        <v>0</v>
      </c>
      <c r="C21" s="172">
        <v>0</v>
      </c>
      <c r="D21" s="146">
        <v>0</v>
      </c>
      <c r="E21" s="172">
        <v>0</v>
      </c>
      <c r="F21" s="172">
        <v>0</v>
      </c>
      <c r="G21" s="172">
        <v>0</v>
      </c>
      <c r="H21" s="172">
        <v>0</v>
      </c>
      <c r="I21" s="173">
        <v>0</v>
      </c>
      <c r="J21" s="192"/>
      <c r="K21" s="193"/>
      <c r="L21" s="194"/>
      <c r="M21" s="195"/>
      <c r="N21" s="266">
        <f t="shared" si="3"/>
        <v>0</v>
      </c>
      <c r="O21" s="204">
        <v>0</v>
      </c>
      <c r="P21" s="204">
        <v>0</v>
      </c>
      <c r="Q21" s="204">
        <v>3</v>
      </c>
      <c r="R21" s="204">
        <f>SUM(E21:P21)</f>
        <v>0</v>
      </c>
      <c r="S21" s="177">
        <v>2</v>
      </c>
      <c r="T21" s="177">
        <v>1</v>
      </c>
      <c r="U21" s="178">
        <f t="shared" si="1"/>
        <v>6</v>
      </c>
    </row>
    <row r="22" spans="1:21" ht="15.75" thickBot="1" x14ac:dyDescent="0.3">
      <c r="A22" s="170" t="s">
        <v>99</v>
      </c>
      <c r="B22" s="191">
        <v>0</v>
      </c>
      <c r="C22" s="172">
        <v>0</v>
      </c>
      <c r="D22" s="146">
        <v>0</v>
      </c>
      <c r="E22" s="172">
        <v>0</v>
      </c>
      <c r="F22" s="172">
        <v>0</v>
      </c>
      <c r="G22" s="172">
        <v>0</v>
      </c>
      <c r="H22" s="172">
        <v>0</v>
      </c>
      <c r="I22" s="173">
        <v>0</v>
      </c>
      <c r="J22" s="171">
        <v>0</v>
      </c>
      <c r="K22" s="172">
        <v>0</v>
      </c>
      <c r="L22" s="146">
        <v>0</v>
      </c>
      <c r="M22" s="173">
        <v>0</v>
      </c>
      <c r="N22" s="266">
        <f t="shared" si="3"/>
        <v>0</v>
      </c>
      <c r="O22" s="204">
        <v>50</v>
      </c>
      <c r="P22" s="204">
        <v>36</v>
      </c>
      <c r="Q22" s="204">
        <v>63</v>
      </c>
      <c r="R22" s="204">
        <v>82</v>
      </c>
      <c r="S22" s="177">
        <v>83</v>
      </c>
      <c r="T22" s="177">
        <v>46</v>
      </c>
      <c r="U22" s="178">
        <f t="shared" si="1"/>
        <v>360</v>
      </c>
    </row>
    <row r="23" spans="1:21" ht="15.75" thickBot="1" x14ac:dyDescent="0.3">
      <c r="A23" s="170" t="s">
        <v>57</v>
      </c>
      <c r="B23" s="191">
        <v>0</v>
      </c>
      <c r="C23" s="172">
        <v>0</v>
      </c>
      <c r="D23" s="146">
        <v>0</v>
      </c>
      <c r="E23" s="172">
        <v>0</v>
      </c>
      <c r="F23" s="172">
        <v>0</v>
      </c>
      <c r="G23" s="173">
        <v>0</v>
      </c>
      <c r="H23" s="172">
        <v>0</v>
      </c>
      <c r="I23" s="146">
        <v>0</v>
      </c>
      <c r="J23" s="171">
        <v>0</v>
      </c>
      <c r="K23" s="172">
        <v>0</v>
      </c>
      <c r="L23" s="146">
        <v>0</v>
      </c>
      <c r="M23" s="173">
        <v>0</v>
      </c>
      <c r="N23" s="266">
        <f t="shared" si="3"/>
        <v>0</v>
      </c>
      <c r="O23" s="204">
        <v>2</v>
      </c>
      <c r="P23" s="204">
        <v>0</v>
      </c>
      <c r="Q23" s="204">
        <v>6</v>
      </c>
      <c r="R23" s="204">
        <v>19</v>
      </c>
      <c r="S23" s="177">
        <v>16</v>
      </c>
      <c r="T23" s="177">
        <v>0</v>
      </c>
      <c r="U23" s="178">
        <f t="shared" si="1"/>
        <v>43</v>
      </c>
    </row>
    <row r="24" spans="1:21" ht="15.75" thickBot="1" x14ac:dyDescent="0.3">
      <c r="A24" s="170" t="s">
        <v>58</v>
      </c>
      <c r="B24" s="196"/>
      <c r="C24" s="195"/>
      <c r="D24" s="197">
        <v>0</v>
      </c>
      <c r="E24" s="198"/>
      <c r="F24" s="199"/>
      <c r="G24" s="195"/>
      <c r="H24" s="195"/>
      <c r="I24" s="195"/>
      <c r="J24" s="200"/>
      <c r="K24" s="193"/>
      <c r="L24" s="193"/>
      <c r="M24" s="195"/>
      <c r="N24" s="266">
        <f t="shared" si="3"/>
        <v>0</v>
      </c>
      <c r="O24" s="204">
        <v>3</v>
      </c>
      <c r="P24" s="204">
        <v>13</v>
      </c>
      <c r="Q24" s="204">
        <v>34</v>
      </c>
      <c r="R24" s="204">
        <v>30</v>
      </c>
      <c r="S24" s="177">
        <v>38</v>
      </c>
      <c r="T24" s="177">
        <v>3</v>
      </c>
      <c r="U24" s="178">
        <f t="shared" si="1"/>
        <v>121</v>
      </c>
    </row>
    <row r="25" spans="1:21" ht="15.75" thickBot="1" x14ac:dyDescent="0.3">
      <c r="A25" s="170" t="s">
        <v>100</v>
      </c>
      <c r="B25" s="191">
        <v>0</v>
      </c>
      <c r="C25" s="172">
        <v>0</v>
      </c>
      <c r="D25" s="146">
        <v>0</v>
      </c>
      <c r="E25" s="173">
        <v>0</v>
      </c>
      <c r="F25" s="173">
        <v>0</v>
      </c>
      <c r="G25" s="172">
        <v>0</v>
      </c>
      <c r="H25" s="172">
        <v>0</v>
      </c>
      <c r="I25" s="173">
        <v>0</v>
      </c>
      <c r="J25" s="171">
        <v>0</v>
      </c>
      <c r="K25" s="172">
        <v>0</v>
      </c>
      <c r="L25" s="201">
        <v>0</v>
      </c>
      <c r="M25" s="146">
        <v>0</v>
      </c>
      <c r="N25" s="266">
        <f t="shared" si="3"/>
        <v>0</v>
      </c>
      <c r="O25" s="204">
        <v>40</v>
      </c>
      <c r="P25" s="204">
        <v>16</v>
      </c>
      <c r="Q25" s="204">
        <v>102</v>
      </c>
      <c r="R25" s="204">
        <v>45</v>
      </c>
      <c r="S25" s="177">
        <v>46</v>
      </c>
      <c r="T25" s="177">
        <v>31</v>
      </c>
      <c r="U25" s="178">
        <f t="shared" si="1"/>
        <v>280</v>
      </c>
    </row>
    <row r="26" spans="1:21" ht="15.75" thickBot="1" x14ac:dyDescent="0.3">
      <c r="A26" s="170" t="s">
        <v>101</v>
      </c>
      <c r="B26" s="191">
        <v>0</v>
      </c>
      <c r="C26" s="172">
        <v>0</v>
      </c>
      <c r="D26" s="146">
        <v>0</v>
      </c>
      <c r="E26" s="172">
        <v>0</v>
      </c>
      <c r="F26" s="146">
        <v>0</v>
      </c>
      <c r="G26" s="172">
        <v>0</v>
      </c>
      <c r="H26" s="172">
        <v>0</v>
      </c>
      <c r="I26" s="173">
        <v>0</v>
      </c>
      <c r="J26" s="171">
        <v>0</v>
      </c>
      <c r="K26" s="172">
        <v>0</v>
      </c>
      <c r="L26" s="146">
        <v>0</v>
      </c>
      <c r="M26" s="173">
        <v>0</v>
      </c>
      <c r="N26" s="266">
        <f t="shared" si="3"/>
        <v>0</v>
      </c>
      <c r="O26" s="204">
        <v>3</v>
      </c>
      <c r="P26" s="204">
        <v>2</v>
      </c>
      <c r="Q26" s="204">
        <v>6</v>
      </c>
      <c r="R26" s="204">
        <v>10</v>
      </c>
      <c r="S26" s="177">
        <v>3</v>
      </c>
      <c r="T26" s="177">
        <v>1</v>
      </c>
      <c r="U26" s="178">
        <f t="shared" si="1"/>
        <v>25</v>
      </c>
    </row>
    <row r="27" spans="1:21" ht="15.75" thickBot="1" x14ac:dyDescent="0.3">
      <c r="A27" s="170" t="s">
        <v>102</v>
      </c>
      <c r="B27" s="191">
        <v>0</v>
      </c>
      <c r="C27" s="172">
        <v>0</v>
      </c>
      <c r="D27" s="146">
        <v>0</v>
      </c>
      <c r="E27" s="172">
        <v>0</v>
      </c>
      <c r="F27" s="146">
        <v>0</v>
      </c>
      <c r="G27" s="172">
        <v>0</v>
      </c>
      <c r="H27" s="172">
        <v>0</v>
      </c>
      <c r="I27" s="173">
        <v>0</v>
      </c>
      <c r="J27" s="171">
        <v>0</v>
      </c>
      <c r="K27" s="172">
        <v>0</v>
      </c>
      <c r="L27" s="146">
        <v>0</v>
      </c>
      <c r="M27" s="173">
        <v>0</v>
      </c>
      <c r="N27" s="266">
        <f t="shared" si="3"/>
        <v>0</v>
      </c>
      <c r="O27" s="204">
        <v>0</v>
      </c>
      <c r="P27" s="204">
        <v>0</v>
      </c>
      <c r="Q27" s="204">
        <v>2</v>
      </c>
      <c r="R27" s="204">
        <f>SUM(E27:P27)</f>
        <v>0</v>
      </c>
      <c r="S27" s="177">
        <v>0</v>
      </c>
      <c r="T27" s="177">
        <v>0</v>
      </c>
      <c r="U27" s="178">
        <f t="shared" si="1"/>
        <v>2</v>
      </c>
    </row>
    <row r="28" spans="1:21" ht="15.75" thickBot="1" x14ac:dyDescent="0.3">
      <c r="A28" s="170" t="s">
        <v>34</v>
      </c>
      <c r="B28" s="191">
        <v>0</v>
      </c>
      <c r="C28" s="172">
        <v>0</v>
      </c>
      <c r="D28" s="146">
        <v>0</v>
      </c>
      <c r="E28" s="172">
        <v>0</v>
      </c>
      <c r="F28" s="146">
        <v>0</v>
      </c>
      <c r="G28" s="172">
        <v>0</v>
      </c>
      <c r="H28" s="172">
        <v>0</v>
      </c>
      <c r="I28" s="173">
        <v>0</v>
      </c>
      <c r="J28" s="171">
        <v>0</v>
      </c>
      <c r="K28" s="172">
        <v>0</v>
      </c>
      <c r="L28" s="146">
        <v>0</v>
      </c>
      <c r="M28" s="173">
        <v>0</v>
      </c>
      <c r="N28" s="266">
        <f t="shared" si="3"/>
        <v>0</v>
      </c>
      <c r="O28" s="204">
        <v>1</v>
      </c>
      <c r="P28" s="204">
        <v>1</v>
      </c>
      <c r="Q28" s="204">
        <v>33</v>
      </c>
      <c r="R28" s="204">
        <v>54</v>
      </c>
      <c r="S28" s="177">
        <v>42</v>
      </c>
      <c r="T28" s="177">
        <v>9</v>
      </c>
      <c r="U28" s="178">
        <f t="shared" si="1"/>
        <v>140</v>
      </c>
    </row>
    <row r="29" spans="1:21" ht="15.75" thickBot="1" x14ac:dyDescent="0.3">
      <c r="A29" s="170" t="s">
        <v>61</v>
      </c>
      <c r="B29" s="191">
        <v>0</v>
      </c>
      <c r="C29" s="172">
        <v>0</v>
      </c>
      <c r="D29" s="146">
        <v>0</v>
      </c>
      <c r="E29" s="172">
        <v>0</v>
      </c>
      <c r="F29" s="146">
        <v>0</v>
      </c>
      <c r="G29" s="172">
        <v>0</v>
      </c>
      <c r="H29" s="172">
        <v>0</v>
      </c>
      <c r="I29" s="173">
        <v>0</v>
      </c>
      <c r="J29" s="171">
        <v>0</v>
      </c>
      <c r="K29" s="172">
        <v>0</v>
      </c>
      <c r="L29" s="146">
        <v>0</v>
      </c>
      <c r="M29" s="173">
        <v>0</v>
      </c>
      <c r="N29" s="266">
        <f t="shared" si="3"/>
        <v>0</v>
      </c>
      <c r="O29" s="204">
        <v>0</v>
      </c>
      <c r="P29" s="204">
        <v>1</v>
      </c>
      <c r="Q29" s="204">
        <v>1</v>
      </c>
      <c r="R29" s="204">
        <v>0</v>
      </c>
      <c r="S29" s="177">
        <v>0</v>
      </c>
      <c r="T29" s="177">
        <v>0</v>
      </c>
      <c r="U29" s="178">
        <f t="shared" si="1"/>
        <v>2</v>
      </c>
    </row>
    <row r="30" spans="1:21" ht="15.75" thickBot="1" x14ac:dyDescent="0.3">
      <c r="A30" s="170" t="s">
        <v>62</v>
      </c>
      <c r="B30" s="191">
        <v>0</v>
      </c>
      <c r="C30" s="172">
        <v>0</v>
      </c>
      <c r="D30" s="146">
        <v>0</v>
      </c>
      <c r="E30" s="172">
        <v>0</v>
      </c>
      <c r="F30" s="146">
        <v>0</v>
      </c>
      <c r="G30" s="172">
        <v>0</v>
      </c>
      <c r="H30" s="172">
        <v>0</v>
      </c>
      <c r="I30" s="173">
        <v>0</v>
      </c>
      <c r="J30" s="171">
        <v>0</v>
      </c>
      <c r="K30" s="172">
        <v>0</v>
      </c>
      <c r="L30" s="146">
        <v>0</v>
      </c>
      <c r="M30" s="173">
        <v>0</v>
      </c>
      <c r="N30" s="266">
        <f t="shared" si="3"/>
        <v>0</v>
      </c>
      <c r="O30" s="204">
        <v>7</v>
      </c>
      <c r="P30" s="204">
        <v>2</v>
      </c>
      <c r="Q30" s="204">
        <v>10</v>
      </c>
      <c r="R30" s="204">
        <v>32</v>
      </c>
      <c r="S30" s="177">
        <v>6</v>
      </c>
      <c r="T30" s="177">
        <v>10</v>
      </c>
      <c r="U30" s="178">
        <f t="shared" si="1"/>
        <v>67</v>
      </c>
    </row>
    <row r="31" spans="1:21" ht="15.75" thickBot="1" x14ac:dyDescent="0.3">
      <c r="A31" s="170" t="s">
        <v>103</v>
      </c>
      <c r="B31" s="191">
        <v>0</v>
      </c>
      <c r="C31" s="172">
        <v>0</v>
      </c>
      <c r="D31" s="146">
        <v>0</v>
      </c>
      <c r="E31" s="172">
        <v>0</v>
      </c>
      <c r="F31" s="146">
        <v>0</v>
      </c>
      <c r="G31" s="172">
        <v>0</v>
      </c>
      <c r="H31" s="172">
        <v>0</v>
      </c>
      <c r="I31" s="173">
        <v>0</v>
      </c>
      <c r="J31" s="171">
        <v>0</v>
      </c>
      <c r="K31" s="172">
        <v>0</v>
      </c>
      <c r="L31" s="146">
        <v>0</v>
      </c>
      <c r="M31" s="173">
        <v>0</v>
      </c>
      <c r="N31" s="266">
        <f t="shared" si="3"/>
        <v>0</v>
      </c>
      <c r="O31" s="204">
        <v>20</v>
      </c>
      <c r="P31" s="204">
        <v>8</v>
      </c>
      <c r="Q31" s="204">
        <v>8</v>
      </c>
      <c r="R31" s="204">
        <v>14</v>
      </c>
      <c r="S31" s="177">
        <v>16</v>
      </c>
      <c r="T31" s="177">
        <v>14</v>
      </c>
      <c r="U31" s="178">
        <f t="shared" si="1"/>
        <v>80</v>
      </c>
    </row>
    <row r="32" spans="1:21" ht="15.75" thickBot="1" x14ac:dyDescent="0.3">
      <c r="A32" s="182" t="s">
        <v>104</v>
      </c>
      <c r="B32" s="183">
        <f>SUM(B16:B31)</f>
        <v>0</v>
      </c>
      <c r="C32" s="183">
        <f t="shared" ref="C32:M32" si="4">SUM(C16:C31)</f>
        <v>0</v>
      </c>
      <c r="D32" s="183">
        <f t="shared" si="4"/>
        <v>0</v>
      </c>
      <c r="E32" s="183">
        <f t="shared" si="4"/>
        <v>0</v>
      </c>
      <c r="F32" s="183">
        <f t="shared" si="4"/>
        <v>0</v>
      </c>
      <c r="G32" s="183">
        <f t="shared" si="4"/>
        <v>0</v>
      </c>
      <c r="H32" s="183">
        <f t="shared" si="4"/>
        <v>0</v>
      </c>
      <c r="I32" s="183">
        <f t="shared" si="4"/>
        <v>0</v>
      </c>
      <c r="J32" s="183">
        <f t="shared" si="4"/>
        <v>0</v>
      </c>
      <c r="K32" s="183">
        <f t="shared" si="4"/>
        <v>0</v>
      </c>
      <c r="L32" s="183">
        <f t="shared" si="4"/>
        <v>0</v>
      </c>
      <c r="M32" s="184">
        <f t="shared" si="4"/>
        <v>0</v>
      </c>
      <c r="N32" s="266">
        <f>SUM(N16:N31)</f>
        <v>0</v>
      </c>
      <c r="O32" s="202">
        <v>155</v>
      </c>
      <c r="P32" s="202">
        <v>90</v>
      </c>
      <c r="Q32" s="202">
        <v>336</v>
      </c>
      <c r="R32" s="202">
        <f>SUM(R16:R31)</f>
        <v>372</v>
      </c>
      <c r="S32" s="186">
        <v>306</v>
      </c>
      <c r="T32" s="187">
        <v>154</v>
      </c>
      <c r="U32" s="185">
        <f t="shared" si="1"/>
        <v>1413</v>
      </c>
    </row>
    <row r="33" spans="1:21" ht="15.75" thickBot="1" x14ac:dyDescent="0.3">
      <c r="A33" s="170" t="s">
        <v>105</v>
      </c>
      <c r="B33" s="191">
        <v>0</v>
      </c>
      <c r="C33" s="172">
        <v>0</v>
      </c>
      <c r="D33" s="146">
        <v>0</v>
      </c>
      <c r="E33" s="172">
        <v>0</v>
      </c>
      <c r="F33" s="146">
        <v>0</v>
      </c>
      <c r="G33" s="172">
        <v>0</v>
      </c>
      <c r="H33" s="172">
        <v>0</v>
      </c>
      <c r="I33" s="203">
        <v>0</v>
      </c>
      <c r="J33" s="191">
        <v>0</v>
      </c>
      <c r="K33" s="172">
        <v>0</v>
      </c>
      <c r="L33" s="172">
        <v>0</v>
      </c>
      <c r="M33" s="203">
        <v>0</v>
      </c>
      <c r="N33" s="266">
        <f t="shared" si="3"/>
        <v>0</v>
      </c>
      <c r="O33" s="204">
        <v>0</v>
      </c>
      <c r="P33" s="204">
        <v>0</v>
      </c>
      <c r="Q33" s="204">
        <v>0</v>
      </c>
      <c r="R33" s="204">
        <f>SUM(E33:P33)</f>
        <v>0</v>
      </c>
      <c r="S33" s="177">
        <v>0</v>
      </c>
      <c r="T33" s="177">
        <v>0</v>
      </c>
      <c r="U33" s="178">
        <f t="shared" ref="U33:U37" si="5">SUM(N33:N33)</f>
        <v>0</v>
      </c>
    </row>
    <row r="34" spans="1:21" ht="15.75" thickBot="1" x14ac:dyDescent="0.3">
      <c r="A34" s="170" t="s">
        <v>106</v>
      </c>
      <c r="B34" s="191">
        <v>0</v>
      </c>
      <c r="C34" s="172">
        <v>0</v>
      </c>
      <c r="D34" s="146">
        <v>0</v>
      </c>
      <c r="E34" s="172">
        <v>0</v>
      </c>
      <c r="F34" s="146">
        <v>0</v>
      </c>
      <c r="G34" s="172">
        <v>0</v>
      </c>
      <c r="H34" s="172">
        <v>0</v>
      </c>
      <c r="I34" s="146">
        <v>0</v>
      </c>
      <c r="J34" s="171">
        <v>0</v>
      </c>
      <c r="K34" s="172">
        <v>0</v>
      </c>
      <c r="L34" s="146">
        <v>0</v>
      </c>
      <c r="M34" s="173">
        <v>0</v>
      </c>
      <c r="N34" s="266">
        <f t="shared" si="3"/>
        <v>0</v>
      </c>
      <c r="O34" s="204">
        <v>3</v>
      </c>
      <c r="P34" s="204">
        <v>1</v>
      </c>
      <c r="Q34" s="204">
        <v>3</v>
      </c>
      <c r="R34" s="204">
        <v>6</v>
      </c>
      <c r="S34" s="177">
        <v>3</v>
      </c>
      <c r="T34" s="177">
        <v>3</v>
      </c>
      <c r="U34" s="178">
        <f t="shared" si="5"/>
        <v>0</v>
      </c>
    </row>
    <row r="35" spans="1:21" ht="15.75" thickBot="1" x14ac:dyDescent="0.3">
      <c r="A35" s="170" t="s">
        <v>107</v>
      </c>
      <c r="B35" s="191">
        <v>0</v>
      </c>
      <c r="C35" s="172">
        <v>0</v>
      </c>
      <c r="D35" s="146">
        <v>0</v>
      </c>
      <c r="E35" s="172">
        <v>0</v>
      </c>
      <c r="F35" s="146">
        <v>0</v>
      </c>
      <c r="G35" s="172">
        <v>0</v>
      </c>
      <c r="H35" s="172">
        <v>0</v>
      </c>
      <c r="I35" s="173">
        <v>0</v>
      </c>
      <c r="J35" s="171">
        <v>0</v>
      </c>
      <c r="K35" s="172">
        <v>0</v>
      </c>
      <c r="L35" s="146">
        <v>0</v>
      </c>
      <c r="M35" s="173">
        <v>0</v>
      </c>
      <c r="N35" s="266">
        <f t="shared" si="3"/>
        <v>0</v>
      </c>
      <c r="O35" s="204">
        <v>0</v>
      </c>
      <c r="P35" s="204">
        <v>0</v>
      </c>
      <c r="Q35" s="204">
        <v>0</v>
      </c>
      <c r="R35" s="204">
        <v>1</v>
      </c>
      <c r="S35" s="177">
        <v>0</v>
      </c>
      <c r="T35" s="177">
        <v>0</v>
      </c>
      <c r="U35" s="178">
        <f t="shared" si="5"/>
        <v>0</v>
      </c>
    </row>
    <row r="36" spans="1:21" ht="15.75" thickBot="1" x14ac:dyDescent="0.3">
      <c r="A36" s="170" t="s">
        <v>108</v>
      </c>
      <c r="B36" s="191">
        <v>0</v>
      </c>
      <c r="C36" s="172">
        <v>0</v>
      </c>
      <c r="D36" s="146">
        <v>0</v>
      </c>
      <c r="E36" s="172">
        <v>0</v>
      </c>
      <c r="F36" s="146">
        <v>0</v>
      </c>
      <c r="G36" s="172">
        <v>0</v>
      </c>
      <c r="H36" s="172">
        <v>0</v>
      </c>
      <c r="I36" s="173">
        <v>0</v>
      </c>
      <c r="J36" s="171">
        <v>0</v>
      </c>
      <c r="K36" s="172">
        <v>0</v>
      </c>
      <c r="L36" s="146">
        <v>0</v>
      </c>
      <c r="M36" s="173">
        <v>0</v>
      </c>
      <c r="N36" s="266">
        <f t="shared" si="3"/>
        <v>0</v>
      </c>
      <c r="O36" s="204">
        <v>1</v>
      </c>
      <c r="P36" s="204">
        <v>2</v>
      </c>
      <c r="Q36" s="204">
        <v>0</v>
      </c>
      <c r="R36" s="204">
        <v>4</v>
      </c>
      <c r="S36" s="177">
        <v>3</v>
      </c>
      <c r="T36" s="177">
        <v>1</v>
      </c>
      <c r="U36" s="178">
        <f t="shared" si="5"/>
        <v>0</v>
      </c>
    </row>
    <row r="37" spans="1:21" ht="15.75" thickBot="1" x14ac:dyDescent="0.3">
      <c r="A37" s="170" t="s">
        <v>109</v>
      </c>
      <c r="B37" s="191">
        <v>0</v>
      </c>
      <c r="C37" s="172">
        <v>0</v>
      </c>
      <c r="D37" s="146">
        <v>0</v>
      </c>
      <c r="E37" s="172">
        <v>0</v>
      </c>
      <c r="F37" s="146">
        <v>0</v>
      </c>
      <c r="G37" s="172">
        <v>0</v>
      </c>
      <c r="H37" s="172">
        <v>0</v>
      </c>
      <c r="I37" s="173">
        <v>0</v>
      </c>
      <c r="J37" s="171">
        <v>0</v>
      </c>
      <c r="K37" s="172">
        <v>0</v>
      </c>
      <c r="L37" s="146">
        <v>0</v>
      </c>
      <c r="M37" s="173">
        <v>0</v>
      </c>
      <c r="N37" s="266">
        <f t="shared" si="3"/>
        <v>0</v>
      </c>
      <c r="O37" s="204">
        <v>0</v>
      </c>
      <c r="P37" s="204">
        <v>0</v>
      </c>
      <c r="Q37" s="204">
        <v>0</v>
      </c>
      <c r="R37" s="204">
        <f>SUM(E37:P37)</f>
        <v>0</v>
      </c>
      <c r="S37" s="177">
        <v>0</v>
      </c>
      <c r="T37" s="177">
        <v>0</v>
      </c>
      <c r="U37" s="178">
        <f t="shared" si="5"/>
        <v>0</v>
      </c>
    </row>
    <row r="38" spans="1:21" ht="15.75" thickBot="1" x14ac:dyDescent="0.3">
      <c r="A38" s="205" t="s">
        <v>110</v>
      </c>
      <c r="B38" s="206">
        <f>SUM(B33:B37)</f>
        <v>0</v>
      </c>
      <c r="C38" s="206">
        <f t="shared" ref="C38:M38" si="6">SUM(C33:C37)</f>
        <v>0</v>
      </c>
      <c r="D38" s="206">
        <f t="shared" si="6"/>
        <v>0</v>
      </c>
      <c r="E38" s="206">
        <f t="shared" si="6"/>
        <v>0</v>
      </c>
      <c r="F38" s="206">
        <f t="shared" si="6"/>
        <v>0</v>
      </c>
      <c r="G38" s="206">
        <f t="shared" si="6"/>
        <v>0</v>
      </c>
      <c r="H38" s="206">
        <f t="shared" si="6"/>
        <v>0</v>
      </c>
      <c r="I38" s="206">
        <f t="shared" si="6"/>
        <v>0</v>
      </c>
      <c r="J38" s="206">
        <f t="shared" si="6"/>
        <v>0</v>
      </c>
      <c r="K38" s="206">
        <f t="shared" si="6"/>
        <v>0</v>
      </c>
      <c r="L38" s="206">
        <f t="shared" si="6"/>
        <v>0</v>
      </c>
      <c r="M38" s="207">
        <f t="shared" si="6"/>
        <v>0</v>
      </c>
      <c r="N38" s="266">
        <f>SUM(N33:N37)</f>
        <v>0</v>
      </c>
      <c r="O38" s="202">
        <v>4</v>
      </c>
      <c r="P38" s="202">
        <v>3</v>
      </c>
      <c r="Q38" s="202">
        <v>3</v>
      </c>
      <c r="R38" s="202">
        <f>SUM(R33:R37)</f>
        <v>11</v>
      </c>
      <c r="S38" s="186">
        <v>6</v>
      </c>
      <c r="T38" s="187">
        <v>4</v>
      </c>
      <c r="U38" s="185">
        <f>SUM(N38:T38)</f>
        <v>31</v>
      </c>
    </row>
    <row r="39" spans="1:21" ht="15.75" thickBot="1" x14ac:dyDescent="0.3">
      <c r="A39" s="208" t="s">
        <v>111</v>
      </c>
      <c r="B39" s="209">
        <f>SUM(B15+B32+B38)</f>
        <v>6</v>
      </c>
      <c r="C39" s="209">
        <f t="shared" ref="C39:M39" si="7">SUM(C15+C32+C38)</f>
        <v>0</v>
      </c>
      <c r="D39" s="209">
        <f t="shared" si="7"/>
        <v>0</v>
      </c>
      <c r="E39" s="209">
        <f t="shared" si="7"/>
        <v>0</v>
      </c>
      <c r="F39" s="209">
        <f t="shared" si="7"/>
        <v>0</v>
      </c>
      <c r="G39" s="209">
        <f t="shared" si="7"/>
        <v>0</v>
      </c>
      <c r="H39" s="209">
        <f t="shared" si="7"/>
        <v>0</v>
      </c>
      <c r="I39" s="209">
        <f t="shared" si="7"/>
        <v>0</v>
      </c>
      <c r="J39" s="209">
        <f t="shared" si="7"/>
        <v>0</v>
      </c>
      <c r="K39" s="209">
        <f t="shared" si="7"/>
        <v>0</v>
      </c>
      <c r="L39" s="209">
        <f t="shared" si="7"/>
        <v>0</v>
      </c>
      <c r="M39" s="210">
        <f t="shared" si="7"/>
        <v>0</v>
      </c>
      <c r="N39" s="209">
        <f>SUM(N32+N15+N38)</f>
        <v>6</v>
      </c>
      <c r="O39" s="211">
        <v>337</v>
      </c>
      <c r="P39" s="211">
        <v>592</v>
      </c>
      <c r="Q39" s="211">
        <v>592</v>
      </c>
      <c r="R39" s="211">
        <f>SUM(E39:P39)</f>
        <v>935</v>
      </c>
      <c r="S39" s="212">
        <v>519</v>
      </c>
      <c r="T39" s="213">
        <v>468</v>
      </c>
      <c r="U39" s="211">
        <f>SUM(U32+U15)</f>
        <v>2646</v>
      </c>
    </row>
    <row r="40" spans="1:21" ht="15.75" thickBot="1" x14ac:dyDescent="0.3">
      <c r="A40" s="214"/>
      <c r="B40" s="215"/>
      <c r="C40" s="215"/>
      <c r="D40" s="215"/>
      <c r="E40" s="216"/>
      <c r="F40" s="215"/>
      <c r="G40" s="215"/>
      <c r="H40" s="215"/>
      <c r="I40" s="215"/>
      <c r="J40" s="215"/>
      <c r="K40" s="216"/>
      <c r="L40" s="215"/>
      <c r="M40" s="216"/>
      <c r="N40" s="216"/>
      <c r="O40" s="216"/>
      <c r="P40" s="215"/>
      <c r="Q40" s="215"/>
      <c r="R40" s="216"/>
      <c r="S40" s="216"/>
      <c r="T40" s="217"/>
      <c r="U40" s="218"/>
    </row>
    <row r="41" spans="1:21" x14ac:dyDescent="0.25">
      <c r="A41" s="362" t="s">
        <v>112</v>
      </c>
      <c r="B41" s="361"/>
      <c r="C41" s="361"/>
      <c r="D41" s="361"/>
      <c r="E41" s="361"/>
      <c r="F41" s="361"/>
      <c r="G41" s="361"/>
      <c r="H41" s="361"/>
      <c r="I41" s="361"/>
      <c r="J41" s="361"/>
      <c r="K41" s="361"/>
      <c r="L41" s="361"/>
      <c r="M41" s="361"/>
      <c r="N41" s="361"/>
      <c r="O41" s="361"/>
      <c r="P41" s="361"/>
      <c r="Q41" s="361"/>
      <c r="R41" s="361"/>
      <c r="S41" s="361"/>
      <c r="T41" s="361"/>
      <c r="U41" s="363"/>
    </row>
    <row r="42" spans="1:21" ht="16.5" thickBot="1" x14ac:dyDescent="0.3">
      <c r="A42" s="219"/>
      <c r="B42" s="220"/>
      <c r="C42" s="220"/>
      <c r="D42" s="220"/>
      <c r="E42" s="221"/>
      <c r="F42" s="221"/>
      <c r="G42" s="221"/>
      <c r="H42" s="222"/>
      <c r="I42" s="220"/>
      <c r="J42" s="220"/>
      <c r="K42" s="223"/>
      <c r="L42" s="220"/>
      <c r="M42" s="223"/>
      <c r="N42" s="223"/>
      <c r="O42" s="223"/>
      <c r="P42" s="220"/>
      <c r="Q42" s="220"/>
      <c r="R42" s="220"/>
      <c r="S42" s="220"/>
      <c r="T42" s="220"/>
      <c r="U42" s="224"/>
    </row>
    <row r="43" spans="1:21" ht="16.5" thickBot="1" x14ac:dyDescent="0.3">
      <c r="A43" s="225" t="s">
        <v>5</v>
      </c>
      <c r="B43" s="226"/>
      <c r="C43" s="226"/>
      <c r="D43" s="226"/>
      <c r="E43" s="227"/>
      <c r="F43" s="228" t="s">
        <v>7</v>
      </c>
      <c r="G43" s="228"/>
      <c r="H43" s="228"/>
      <c r="I43" s="229"/>
      <c r="J43" s="230"/>
      <c r="K43" s="226" t="s">
        <v>6</v>
      </c>
      <c r="L43" s="226"/>
      <c r="M43" s="229"/>
      <c r="N43" s="226"/>
      <c r="O43" s="226"/>
      <c r="P43" s="226"/>
      <c r="Q43" s="231" t="s">
        <v>113</v>
      </c>
      <c r="R43" s="231"/>
      <c r="S43" s="232" t="s">
        <v>114</v>
      </c>
      <c r="T43" s="150"/>
      <c r="U43" s="233" t="s">
        <v>37</v>
      </c>
    </row>
    <row r="44" spans="1:21" ht="15.75" x14ac:dyDescent="0.25">
      <c r="A44" s="234" t="s">
        <v>51</v>
      </c>
      <c r="B44" s="220"/>
      <c r="C44" s="220"/>
      <c r="D44" s="235"/>
      <c r="E44" s="236" t="s">
        <v>115</v>
      </c>
      <c r="F44" s="237"/>
      <c r="G44" s="237"/>
      <c r="H44" s="237"/>
      <c r="I44" s="238"/>
      <c r="J44" s="239"/>
      <c r="K44" s="223" t="s">
        <v>116</v>
      </c>
      <c r="L44" s="220"/>
      <c r="M44" s="240"/>
      <c r="N44" s="223"/>
      <c r="O44" s="223"/>
      <c r="P44" s="220"/>
      <c r="Q44" s="241">
        <v>42</v>
      </c>
      <c r="R44" s="242" t="s">
        <v>117</v>
      </c>
      <c r="S44" s="237" t="s">
        <v>118</v>
      </c>
      <c r="T44" s="77"/>
      <c r="U44" s="243"/>
    </row>
    <row r="45" spans="1:21" ht="15.75" x14ac:dyDescent="0.25">
      <c r="A45" s="234" t="s">
        <v>119</v>
      </c>
      <c r="B45" s="220"/>
      <c r="C45" s="220"/>
      <c r="D45" s="235"/>
      <c r="E45" s="236" t="s">
        <v>120</v>
      </c>
      <c r="F45" s="237"/>
      <c r="G45" s="237"/>
      <c r="H45" s="237"/>
      <c r="I45" s="238"/>
      <c r="J45" s="239"/>
      <c r="K45" s="223" t="s">
        <v>121</v>
      </c>
      <c r="L45" s="220"/>
      <c r="M45" s="240"/>
      <c r="N45" s="223"/>
      <c r="O45" s="223"/>
      <c r="P45" s="220"/>
      <c r="Q45" s="241">
        <v>85</v>
      </c>
      <c r="R45" s="244" t="s">
        <v>122</v>
      </c>
      <c r="S45" s="237" t="s">
        <v>123</v>
      </c>
      <c r="T45" s="77"/>
      <c r="U45" s="243"/>
    </row>
    <row r="46" spans="1:21" ht="15.75" x14ac:dyDescent="0.25">
      <c r="A46" s="234" t="s">
        <v>53</v>
      </c>
      <c r="B46" s="220"/>
      <c r="C46" s="220"/>
      <c r="D46" s="235"/>
      <c r="E46" s="236" t="s">
        <v>124</v>
      </c>
      <c r="F46" s="237"/>
      <c r="G46" s="237"/>
      <c r="H46" s="237"/>
      <c r="I46" s="238"/>
      <c r="J46" s="239"/>
      <c r="K46" s="223" t="s">
        <v>125</v>
      </c>
      <c r="L46" s="220"/>
      <c r="M46" s="240"/>
      <c r="N46" s="223"/>
      <c r="O46" s="223"/>
      <c r="P46" s="220"/>
      <c r="Q46" s="241">
        <v>4</v>
      </c>
      <c r="R46" s="244" t="s">
        <v>126</v>
      </c>
      <c r="S46" s="237" t="s">
        <v>127</v>
      </c>
      <c r="T46" s="77"/>
      <c r="U46" s="243"/>
    </row>
    <row r="47" spans="1:21" ht="15.75" x14ac:dyDescent="0.25">
      <c r="A47" s="234" t="s">
        <v>88</v>
      </c>
      <c r="B47" s="220"/>
      <c r="C47" s="220"/>
      <c r="D47" s="238"/>
      <c r="E47" s="237" t="s">
        <v>38</v>
      </c>
      <c r="F47" s="220"/>
      <c r="G47" s="237"/>
      <c r="H47" s="237"/>
      <c r="I47" s="238"/>
      <c r="J47" s="239"/>
      <c r="K47" s="223" t="s">
        <v>128</v>
      </c>
      <c r="L47" s="220"/>
      <c r="M47" s="240"/>
      <c r="N47" s="223"/>
      <c r="O47" s="223"/>
      <c r="P47" s="220"/>
      <c r="Q47" s="241">
        <v>13</v>
      </c>
      <c r="R47" s="244" t="s">
        <v>129</v>
      </c>
      <c r="S47" s="237" t="s">
        <v>130</v>
      </c>
      <c r="T47" s="77"/>
      <c r="U47" s="243">
        <v>42840</v>
      </c>
    </row>
    <row r="48" spans="1:21" ht="15.75" x14ac:dyDescent="0.25">
      <c r="A48" s="234" t="s">
        <v>131</v>
      </c>
      <c r="B48" s="220"/>
      <c r="C48" s="220"/>
      <c r="D48" s="235"/>
      <c r="E48" s="236" t="s">
        <v>132</v>
      </c>
      <c r="F48" s="237"/>
      <c r="G48" s="237"/>
      <c r="H48" s="237"/>
      <c r="I48" s="238"/>
      <c r="J48" s="239"/>
      <c r="K48" s="223" t="s">
        <v>133</v>
      </c>
      <c r="L48" s="220"/>
      <c r="M48" s="240"/>
      <c r="N48" s="223"/>
      <c r="O48" s="223"/>
      <c r="P48" s="220"/>
      <c r="Q48" s="241">
        <v>20</v>
      </c>
      <c r="R48" s="244" t="s">
        <v>122</v>
      </c>
      <c r="S48" s="237" t="s">
        <v>134</v>
      </c>
      <c r="T48" s="77"/>
      <c r="U48" s="243"/>
    </row>
    <row r="49" spans="1:21" ht="15.75" x14ac:dyDescent="0.25">
      <c r="A49" s="234" t="s">
        <v>96</v>
      </c>
      <c r="B49" s="220"/>
      <c r="C49" s="220"/>
      <c r="D49" s="235"/>
      <c r="E49" s="236" t="s">
        <v>135</v>
      </c>
      <c r="F49" s="237"/>
      <c r="G49" s="237"/>
      <c r="H49" s="237"/>
      <c r="I49" s="238"/>
      <c r="J49" s="239"/>
      <c r="K49" s="223" t="s">
        <v>136</v>
      </c>
      <c r="L49" s="220"/>
      <c r="M49" s="240"/>
      <c r="N49" s="223"/>
      <c r="O49" s="223"/>
      <c r="P49" s="220"/>
      <c r="Q49" s="241">
        <v>66</v>
      </c>
      <c r="R49" s="244" t="s">
        <v>129</v>
      </c>
      <c r="S49" s="237" t="s">
        <v>137</v>
      </c>
      <c r="T49" s="77"/>
      <c r="U49" s="243"/>
    </row>
    <row r="50" spans="1:21" ht="15.75" x14ac:dyDescent="0.25">
      <c r="A50" s="234" t="s">
        <v>138</v>
      </c>
      <c r="B50" s="220"/>
      <c r="C50" s="220"/>
      <c r="D50" s="235"/>
      <c r="E50" s="236" t="s">
        <v>139</v>
      </c>
      <c r="F50" s="237"/>
      <c r="G50" s="237"/>
      <c r="H50" s="237"/>
      <c r="I50" s="238"/>
      <c r="J50" s="239"/>
      <c r="K50" s="223" t="s">
        <v>140</v>
      </c>
      <c r="L50" s="220"/>
      <c r="M50" s="240"/>
      <c r="N50" s="223"/>
      <c r="O50" s="223"/>
      <c r="P50" s="220"/>
      <c r="Q50" s="241">
        <v>67</v>
      </c>
      <c r="R50" s="244" t="s">
        <v>141</v>
      </c>
      <c r="S50" s="237">
        <v>1978</v>
      </c>
      <c r="T50" s="77"/>
      <c r="U50" s="243"/>
    </row>
    <row r="51" spans="1:21" ht="15.75" x14ac:dyDescent="0.25">
      <c r="A51" s="234" t="s">
        <v>97</v>
      </c>
      <c r="B51" s="220"/>
      <c r="C51" s="220"/>
      <c r="D51" s="235"/>
      <c r="E51" s="236" t="s">
        <v>142</v>
      </c>
      <c r="F51" s="237"/>
      <c r="G51" s="237"/>
      <c r="H51" s="237"/>
      <c r="I51" s="238"/>
      <c r="J51" s="239"/>
      <c r="K51" s="223" t="s">
        <v>143</v>
      </c>
      <c r="L51" s="220"/>
      <c r="M51" s="240"/>
      <c r="N51" s="223"/>
      <c r="O51" s="223"/>
      <c r="P51" s="220"/>
      <c r="Q51" s="241">
        <v>63</v>
      </c>
      <c r="R51" s="244" t="s">
        <v>144</v>
      </c>
      <c r="S51" s="237" t="s">
        <v>145</v>
      </c>
      <c r="T51" s="77"/>
      <c r="U51" s="243"/>
    </row>
    <row r="52" spans="1:21" ht="15.75" x14ac:dyDescent="0.25">
      <c r="A52" s="234" t="s">
        <v>146</v>
      </c>
      <c r="B52" s="220"/>
      <c r="C52" s="220"/>
      <c r="D52" s="235"/>
      <c r="E52" s="236" t="s">
        <v>147</v>
      </c>
      <c r="F52" s="237"/>
      <c r="G52" s="237"/>
      <c r="H52" s="237"/>
      <c r="I52" s="238"/>
      <c r="J52" s="239"/>
      <c r="K52" s="223" t="s">
        <v>148</v>
      </c>
      <c r="L52" s="220"/>
      <c r="M52" s="240"/>
      <c r="N52" s="223"/>
      <c r="O52" s="223"/>
      <c r="P52" s="220"/>
      <c r="Q52" s="241">
        <v>85</v>
      </c>
      <c r="R52" s="244" t="s">
        <v>122</v>
      </c>
      <c r="S52" s="237" t="s">
        <v>123</v>
      </c>
      <c r="T52" s="77"/>
      <c r="U52" s="243"/>
    </row>
    <row r="53" spans="1:21" ht="15.75" x14ac:dyDescent="0.25">
      <c r="A53" s="234" t="s">
        <v>89</v>
      </c>
      <c r="B53" s="220"/>
      <c r="C53" s="220"/>
      <c r="D53" s="235"/>
      <c r="E53" s="236" t="s">
        <v>149</v>
      </c>
      <c r="F53" s="237"/>
      <c r="G53" s="237"/>
      <c r="H53" s="237"/>
      <c r="I53" s="238"/>
      <c r="J53" s="239"/>
      <c r="K53" s="223" t="s">
        <v>150</v>
      </c>
      <c r="L53" s="220"/>
      <c r="M53" s="240"/>
      <c r="N53" s="223"/>
      <c r="O53" s="223"/>
      <c r="P53" s="220"/>
      <c r="Q53" s="241">
        <v>12</v>
      </c>
      <c r="R53" s="244" t="s">
        <v>151</v>
      </c>
      <c r="S53" s="237" t="s">
        <v>152</v>
      </c>
      <c r="T53" s="77"/>
      <c r="U53" s="243"/>
    </row>
    <row r="54" spans="1:21" ht="15.75" x14ac:dyDescent="0.25">
      <c r="A54" s="234" t="s">
        <v>98</v>
      </c>
      <c r="B54" s="220"/>
      <c r="C54" s="220"/>
      <c r="D54" s="235"/>
      <c r="E54" s="236" t="s">
        <v>153</v>
      </c>
      <c r="F54" s="237"/>
      <c r="G54" s="237"/>
      <c r="H54" s="237"/>
      <c r="I54" s="238"/>
      <c r="J54" s="239"/>
      <c r="K54" s="223" t="s">
        <v>154</v>
      </c>
      <c r="L54" s="220"/>
      <c r="M54" s="240"/>
      <c r="N54" s="223"/>
      <c r="O54" s="223"/>
      <c r="P54" s="220"/>
      <c r="Q54" s="241">
        <v>48</v>
      </c>
      <c r="R54" s="244" t="s">
        <v>155</v>
      </c>
      <c r="S54" s="237" t="s">
        <v>156</v>
      </c>
      <c r="T54" s="77"/>
      <c r="U54" s="243">
        <v>39508</v>
      </c>
    </row>
    <row r="55" spans="1:21" ht="15.75" x14ac:dyDescent="0.25">
      <c r="A55" s="234" t="s">
        <v>157</v>
      </c>
      <c r="B55" s="220"/>
      <c r="C55" s="220"/>
      <c r="D55" s="235"/>
      <c r="E55" s="236" t="s">
        <v>120</v>
      </c>
      <c r="F55" s="237"/>
      <c r="G55" s="237"/>
      <c r="H55" s="237"/>
      <c r="I55" s="238"/>
      <c r="J55" s="239"/>
      <c r="K55" s="223" t="s">
        <v>158</v>
      </c>
      <c r="L55" s="220"/>
      <c r="M55" s="240"/>
      <c r="N55" s="223"/>
      <c r="O55" s="223"/>
      <c r="P55" s="220"/>
      <c r="Q55" s="241">
        <v>41</v>
      </c>
      <c r="R55" s="244" t="s">
        <v>122</v>
      </c>
      <c r="S55" s="237" t="s">
        <v>159</v>
      </c>
      <c r="T55" s="77"/>
      <c r="U55" s="243"/>
    </row>
    <row r="56" spans="1:21" ht="15.75" x14ac:dyDescent="0.25">
      <c r="A56" s="234" t="s">
        <v>99</v>
      </c>
      <c r="B56" s="220"/>
      <c r="C56" s="220"/>
      <c r="D56" s="235"/>
      <c r="E56" s="236" t="s">
        <v>225</v>
      </c>
      <c r="F56" s="237"/>
      <c r="G56" s="237"/>
      <c r="H56" s="237"/>
      <c r="I56" s="238"/>
      <c r="J56" s="239"/>
      <c r="K56" s="223" t="s">
        <v>241</v>
      </c>
      <c r="L56" s="220"/>
      <c r="M56" s="240"/>
      <c r="N56" s="223"/>
      <c r="O56" s="223"/>
      <c r="P56" s="220"/>
      <c r="Q56" s="241">
        <v>56</v>
      </c>
      <c r="R56" s="246">
        <v>0.3</v>
      </c>
      <c r="S56" s="237" t="s">
        <v>240</v>
      </c>
      <c r="T56" s="77"/>
      <c r="U56" s="243">
        <v>44454</v>
      </c>
    </row>
    <row r="57" spans="1:21" ht="15.75" x14ac:dyDescent="0.25">
      <c r="A57" s="245" t="s">
        <v>47</v>
      </c>
      <c r="B57" s="220"/>
      <c r="C57" s="220"/>
      <c r="D57" s="235"/>
      <c r="E57" s="236" t="s">
        <v>161</v>
      </c>
      <c r="F57" s="237"/>
      <c r="G57" s="237"/>
      <c r="H57" s="237"/>
      <c r="I57" s="238"/>
      <c r="J57" s="239"/>
      <c r="K57" s="246" t="s">
        <v>162</v>
      </c>
      <c r="L57" s="237"/>
      <c r="M57" s="240"/>
      <c r="N57" s="223"/>
      <c r="O57" s="223"/>
      <c r="P57" s="220"/>
      <c r="Q57" s="241">
        <v>4</v>
      </c>
      <c r="R57" s="244" t="s">
        <v>141</v>
      </c>
      <c r="S57" s="247" t="s">
        <v>163</v>
      </c>
      <c r="T57" s="77"/>
      <c r="U57" s="243"/>
    </row>
    <row r="58" spans="1:21" ht="15.75" x14ac:dyDescent="0.25">
      <c r="A58" s="245" t="s">
        <v>164</v>
      </c>
      <c r="B58" s="220"/>
      <c r="C58" s="220"/>
      <c r="D58" s="235"/>
      <c r="E58" s="236" t="s">
        <v>31</v>
      </c>
      <c r="F58" s="237"/>
      <c r="G58" s="237"/>
      <c r="H58" s="237"/>
      <c r="I58" s="238"/>
      <c r="J58" s="239"/>
      <c r="K58" s="246" t="s">
        <v>165</v>
      </c>
      <c r="L58" s="237"/>
      <c r="M58" s="240"/>
      <c r="N58" s="223"/>
      <c r="O58" s="223"/>
      <c r="P58" s="220"/>
      <c r="Q58" s="241">
        <v>4</v>
      </c>
      <c r="R58" s="248">
        <v>0.03</v>
      </c>
      <c r="S58" s="247" t="s">
        <v>166</v>
      </c>
      <c r="T58" s="77"/>
      <c r="U58" s="243">
        <v>43742</v>
      </c>
    </row>
    <row r="59" spans="1:21" ht="15.75" x14ac:dyDescent="0.25">
      <c r="A59" s="249" t="s">
        <v>167</v>
      </c>
      <c r="B59" s="237"/>
      <c r="C59" s="237"/>
      <c r="D59" s="237"/>
      <c r="E59" s="236" t="s">
        <v>168</v>
      </c>
      <c r="F59" s="237"/>
      <c r="G59" s="237"/>
      <c r="H59" s="237"/>
      <c r="I59" s="250"/>
      <c r="J59" s="239"/>
      <c r="K59" s="246" t="s">
        <v>169</v>
      </c>
      <c r="L59" s="237"/>
      <c r="M59" s="251"/>
      <c r="N59" s="246"/>
      <c r="O59" s="246"/>
      <c r="P59" s="237"/>
      <c r="Q59" s="252">
        <v>10</v>
      </c>
      <c r="R59" s="242" t="s">
        <v>170</v>
      </c>
      <c r="S59" s="247" t="s">
        <v>171</v>
      </c>
      <c r="T59" s="77"/>
      <c r="U59" s="243">
        <v>42423</v>
      </c>
    </row>
    <row r="60" spans="1:21" ht="15.75" x14ac:dyDescent="0.25">
      <c r="A60" s="234" t="s">
        <v>172</v>
      </c>
      <c r="B60" s="220"/>
      <c r="C60" s="220"/>
      <c r="D60" s="235"/>
      <c r="E60" s="236" t="s">
        <v>32</v>
      </c>
      <c r="F60" s="237"/>
      <c r="G60" s="237"/>
      <c r="H60" s="237"/>
      <c r="I60" s="238"/>
      <c r="J60" s="239"/>
      <c r="K60" s="223" t="s">
        <v>173</v>
      </c>
      <c r="L60" s="220"/>
      <c r="M60" s="240"/>
      <c r="N60" s="223"/>
      <c r="O60" s="223"/>
      <c r="P60" s="220"/>
      <c r="Q60" s="241">
        <v>10</v>
      </c>
      <c r="R60" s="244" t="s">
        <v>174</v>
      </c>
      <c r="S60" s="237" t="s">
        <v>134</v>
      </c>
      <c r="T60" s="77"/>
      <c r="U60" s="243"/>
    </row>
    <row r="61" spans="1:21" ht="15.75" x14ac:dyDescent="0.25">
      <c r="A61" s="234" t="s">
        <v>175</v>
      </c>
      <c r="B61" s="220"/>
      <c r="C61" s="220"/>
      <c r="D61" s="235"/>
      <c r="E61" s="236" t="s">
        <v>176</v>
      </c>
      <c r="F61" s="237"/>
      <c r="G61" s="237"/>
      <c r="H61" s="237"/>
      <c r="I61" s="238"/>
      <c r="J61" s="239"/>
      <c r="K61" s="223" t="s">
        <v>177</v>
      </c>
      <c r="L61" s="220"/>
      <c r="M61" s="240"/>
      <c r="N61" s="223"/>
      <c r="O61" s="223"/>
      <c r="P61" s="220"/>
      <c r="Q61" s="241">
        <v>37</v>
      </c>
      <c r="R61" s="244" t="s">
        <v>129</v>
      </c>
      <c r="S61" s="237">
        <v>1964</v>
      </c>
      <c r="T61" s="77"/>
      <c r="U61" s="243"/>
    </row>
    <row r="62" spans="1:21" ht="15.75" x14ac:dyDescent="0.25">
      <c r="A62" s="234" t="s">
        <v>91</v>
      </c>
      <c r="B62" s="220"/>
      <c r="C62" s="220"/>
      <c r="D62" s="235"/>
      <c r="E62" s="236" t="s">
        <v>178</v>
      </c>
      <c r="F62" s="237"/>
      <c r="G62" s="237"/>
      <c r="H62" s="237"/>
      <c r="I62" s="238"/>
      <c r="J62" s="239"/>
      <c r="K62" s="223" t="s">
        <v>179</v>
      </c>
      <c r="L62" s="220"/>
      <c r="M62" s="240"/>
      <c r="N62" s="223"/>
      <c r="O62" s="223"/>
      <c r="P62" s="220"/>
      <c r="Q62" s="241">
        <v>12</v>
      </c>
      <c r="R62" s="244" t="s">
        <v>122</v>
      </c>
      <c r="S62" s="237" t="s">
        <v>180</v>
      </c>
      <c r="T62" s="77"/>
      <c r="U62" s="243"/>
    </row>
    <row r="63" spans="1:21" ht="15.75" x14ac:dyDescent="0.25">
      <c r="A63" s="234" t="s">
        <v>181</v>
      </c>
      <c r="B63" s="220"/>
      <c r="C63" s="220"/>
      <c r="D63" s="235"/>
      <c r="E63" s="236" t="s">
        <v>182</v>
      </c>
      <c r="F63" s="237"/>
      <c r="G63" s="237"/>
      <c r="H63" s="237"/>
      <c r="I63" s="238"/>
      <c r="J63" s="239"/>
      <c r="K63" s="223" t="s">
        <v>183</v>
      </c>
      <c r="L63" s="220"/>
      <c r="M63" s="240"/>
      <c r="N63" s="223"/>
      <c r="O63" s="223"/>
      <c r="P63" s="220"/>
      <c r="Q63" s="241">
        <v>29</v>
      </c>
      <c r="R63" s="244" t="s">
        <v>122</v>
      </c>
      <c r="S63" s="237" t="s">
        <v>184</v>
      </c>
      <c r="T63" s="77"/>
      <c r="U63" s="243"/>
    </row>
    <row r="64" spans="1:21" ht="15.75" x14ac:dyDescent="0.25">
      <c r="A64" s="234" t="s">
        <v>185</v>
      </c>
      <c r="B64" s="220"/>
      <c r="C64" s="220"/>
      <c r="D64" s="235"/>
      <c r="E64" s="236" t="s">
        <v>186</v>
      </c>
      <c r="F64" s="237"/>
      <c r="G64" s="237"/>
      <c r="H64" s="237"/>
      <c r="I64" s="238"/>
      <c r="J64" s="239"/>
      <c r="K64" s="223" t="s">
        <v>187</v>
      </c>
      <c r="L64" s="220"/>
      <c r="M64" s="240"/>
      <c r="N64" s="223"/>
      <c r="O64" s="223"/>
      <c r="P64" s="220"/>
      <c r="Q64" s="241">
        <v>29</v>
      </c>
      <c r="R64" s="244" t="s">
        <v>160</v>
      </c>
      <c r="S64" s="237">
        <v>1978</v>
      </c>
      <c r="T64" s="77"/>
      <c r="U64" s="243"/>
    </row>
    <row r="65" spans="1:21" ht="15.75" x14ac:dyDescent="0.25">
      <c r="A65" s="234" t="s">
        <v>188</v>
      </c>
      <c r="B65" s="220"/>
      <c r="C65" s="220"/>
      <c r="D65" s="235"/>
      <c r="E65" s="236" t="s">
        <v>189</v>
      </c>
      <c r="F65" s="237"/>
      <c r="G65" s="237"/>
      <c r="H65" s="237"/>
      <c r="I65" s="238"/>
      <c r="J65" s="239"/>
      <c r="K65" s="223" t="s">
        <v>190</v>
      </c>
      <c r="L65" s="220"/>
      <c r="M65" s="240"/>
      <c r="N65" s="223"/>
      <c r="O65" s="223"/>
      <c r="P65" s="220"/>
      <c r="Q65" s="241">
        <v>10</v>
      </c>
      <c r="R65" s="244" t="s">
        <v>191</v>
      </c>
      <c r="S65" s="237" t="s">
        <v>156</v>
      </c>
      <c r="T65" s="77"/>
      <c r="U65" s="243"/>
    </row>
    <row r="66" spans="1:21" ht="15.75" x14ac:dyDescent="0.25">
      <c r="A66" s="234" t="s">
        <v>192</v>
      </c>
      <c r="B66" s="220"/>
      <c r="C66" s="220"/>
      <c r="D66" s="235"/>
      <c r="E66" s="236" t="s">
        <v>193</v>
      </c>
      <c r="F66" s="237"/>
      <c r="G66" s="237"/>
      <c r="H66" s="237"/>
      <c r="I66" s="238"/>
      <c r="J66" s="239"/>
      <c r="K66" s="242" t="s">
        <v>169</v>
      </c>
      <c r="L66" s="247"/>
      <c r="M66" s="240"/>
      <c r="N66" s="223"/>
      <c r="O66" s="223"/>
      <c r="P66" s="220"/>
      <c r="Q66" s="241">
        <v>10</v>
      </c>
      <c r="R66" s="244" t="s">
        <v>194</v>
      </c>
      <c r="S66" s="237" t="s">
        <v>195</v>
      </c>
      <c r="T66" s="77"/>
      <c r="U66" s="243">
        <v>38652</v>
      </c>
    </row>
    <row r="67" spans="1:21" ht="15.75" x14ac:dyDescent="0.25">
      <c r="A67" s="234" t="s">
        <v>101</v>
      </c>
      <c r="B67" s="220"/>
      <c r="C67" s="220"/>
      <c r="D67" s="235"/>
      <c r="E67" s="236" t="s">
        <v>196</v>
      </c>
      <c r="F67" s="237"/>
      <c r="G67" s="237"/>
      <c r="H67" s="237"/>
      <c r="I67" s="238"/>
      <c r="J67" s="239"/>
      <c r="K67" s="223" t="s">
        <v>197</v>
      </c>
      <c r="L67" s="220"/>
      <c r="M67" s="240"/>
      <c r="N67" s="223"/>
      <c r="O67" s="223"/>
      <c r="P67" s="220"/>
      <c r="Q67" s="241">
        <v>8</v>
      </c>
      <c r="R67" s="244" t="s">
        <v>141</v>
      </c>
      <c r="S67" s="237" t="s">
        <v>123</v>
      </c>
      <c r="T67" s="77"/>
      <c r="U67" s="243"/>
    </row>
    <row r="68" spans="1:21" ht="15.75" x14ac:dyDescent="0.25">
      <c r="A68" s="234" t="s">
        <v>198</v>
      </c>
      <c r="B68" s="220"/>
      <c r="C68" s="220"/>
      <c r="D68" s="235"/>
      <c r="E68" s="236" t="s">
        <v>235</v>
      </c>
      <c r="F68" s="237"/>
      <c r="G68" s="237"/>
      <c r="H68" s="237"/>
      <c r="I68" s="238"/>
      <c r="J68" s="239"/>
      <c r="K68" s="223" t="s">
        <v>236</v>
      </c>
      <c r="L68" s="220"/>
      <c r="M68" s="240"/>
      <c r="N68" s="223"/>
      <c r="O68" s="223"/>
      <c r="P68" s="220"/>
      <c r="Q68" s="241">
        <v>125</v>
      </c>
      <c r="R68" s="244">
        <v>0</v>
      </c>
      <c r="S68" s="237" t="s">
        <v>237</v>
      </c>
      <c r="T68" s="77"/>
      <c r="U68" s="243">
        <v>44052</v>
      </c>
    </row>
    <row r="69" spans="1:21" ht="15.75" x14ac:dyDescent="0.25">
      <c r="A69" s="234" t="s">
        <v>199</v>
      </c>
      <c r="B69" s="220"/>
      <c r="C69" s="220"/>
      <c r="D69" s="235"/>
      <c r="E69" s="236" t="s">
        <v>200</v>
      </c>
      <c r="F69" s="237"/>
      <c r="G69" s="237"/>
      <c r="H69" s="237"/>
      <c r="I69" s="238"/>
      <c r="J69" s="239"/>
      <c r="K69" s="223" t="s">
        <v>201</v>
      </c>
      <c r="L69" s="220"/>
      <c r="M69" s="240"/>
      <c r="N69" s="223"/>
      <c r="O69" s="223"/>
      <c r="P69" s="220"/>
      <c r="Q69" s="241">
        <v>114</v>
      </c>
      <c r="R69" s="244" t="s">
        <v>129</v>
      </c>
      <c r="S69" s="237" t="s">
        <v>202</v>
      </c>
      <c r="T69" s="77"/>
      <c r="U69" s="243"/>
    </row>
    <row r="70" spans="1:21" ht="15.75" x14ac:dyDescent="0.25">
      <c r="A70" s="234" t="s">
        <v>34</v>
      </c>
      <c r="B70" s="220"/>
      <c r="C70" s="220"/>
      <c r="D70" s="235"/>
      <c r="E70" s="236" t="s">
        <v>203</v>
      </c>
      <c r="F70" s="237"/>
      <c r="G70" s="237"/>
      <c r="H70" s="237"/>
      <c r="I70" s="238"/>
      <c r="J70" s="239"/>
      <c r="K70" s="223" t="s">
        <v>204</v>
      </c>
      <c r="L70" s="220"/>
      <c r="M70" s="240"/>
      <c r="N70" s="223"/>
      <c r="O70" s="223"/>
      <c r="P70" s="220"/>
      <c r="Q70" s="241">
        <v>11</v>
      </c>
      <c r="R70" s="244" t="s">
        <v>141</v>
      </c>
      <c r="S70" s="237" t="s">
        <v>205</v>
      </c>
      <c r="T70" s="77"/>
      <c r="U70" s="243"/>
    </row>
    <row r="71" spans="1:21" ht="15.75" x14ac:dyDescent="0.25">
      <c r="A71" s="234" t="s">
        <v>61</v>
      </c>
      <c r="B71" s="220"/>
      <c r="C71" s="220"/>
      <c r="D71" s="235"/>
      <c r="E71" s="236" t="s">
        <v>20</v>
      </c>
      <c r="F71" s="237"/>
      <c r="G71" s="237"/>
      <c r="H71" s="237"/>
      <c r="I71" s="238"/>
      <c r="J71" s="239"/>
      <c r="K71" s="223" t="s">
        <v>206</v>
      </c>
      <c r="L71" s="220"/>
      <c r="M71" s="240"/>
      <c r="N71" s="223"/>
      <c r="O71" s="223"/>
      <c r="P71" s="220"/>
      <c r="Q71" s="241">
        <v>11</v>
      </c>
      <c r="R71" s="244" t="s">
        <v>129</v>
      </c>
      <c r="S71" s="237" t="s">
        <v>207</v>
      </c>
      <c r="T71" s="77"/>
      <c r="U71" s="243">
        <v>40076</v>
      </c>
    </row>
    <row r="72" spans="1:21" ht="15.75" x14ac:dyDescent="0.25">
      <c r="A72" s="234" t="s">
        <v>92</v>
      </c>
      <c r="B72" s="220"/>
      <c r="C72" s="220"/>
      <c r="D72" s="235"/>
      <c r="E72" s="236" t="s">
        <v>208</v>
      </c>
      <c r="F72" s="237"/>
      <c r="G72" s="237"/>
      <c r="H72" s="237"/>
      <c r="I72" s="238"/>
      <c r="J72" s="239"/>
      <c r="K72" s="223" t="s">
        <v>209</v>
      </c>
      <c r="L72" s="220"/>
      <c r="M72" s="240"/>
      <c r="N72" s="223"/>
      <c r="O72" s="223"/>
      <c r="P72" s="220"/>
      <c r="Q72" s="241">
        <v>11</v>
      </c>
      <c r="R72" s="244" t="s">
        <v>210</v>
      </c>
      <c r="S72" s="237" t="s">
        <v>152</v>
      </c>
      <c r="T72" s="77"/>
      <c r="U72" s="243"/>
    </row>
    <row r="73" spans="1:21" ht="15.75" x14ac:dyDescent="0.25">
      <c r="A73" s="234" t="s">
        <v>211</v>
      </c>
      <c r="B73" s="220"/>
      <c r="C73" s="220"/>
      <c r="D73" s="235"/>
      <c r="E73" s="236" t="s">
        <v>124</v>
      </c>
      <c r="F73" s="237"/>
      <c r="G73" s="237"/>
      <c r="H73" s="237"/>
      <c r="I73" s="238"/>
      <c r="J73" s="239"/>
      <c r="K73" s="223" t="s">
        <v>212</v>
      </c>
      <c r="L73" s="220"/>
      <c r="M73" s="240"/>
      <c r="N73" s="223"/>
      <c r="O73" s="223"/>
      <c r="P73" s="220"/>
      <c r="Q73" s="241">
        <v>64</v>
      </c>
      <c r="R73" s="244" t="s">
        <v>122</v>
      </c>
      <c r="S73" s="237" t="s">
        <v>213</v>
      </c>
      <c r="T73" s="77"/>
      <c r="U73" s="243"/>
    </row>
    <row r="74" spans="1:21" ht="15.75" x14ac:dyDescent="0.25">
      <c r="A74" s="234" t="s">
        <v>103</v>
      </c>
      <c r="B74" s="220"/>
      <c r="C74" s="220"/>
      <c r="D74" s="235"/>
      <c r="E74" s="236" t="s">
        <v>214</v>
      </c>
      <c r="F74" s="237"/>
      <c r="G74" s="237"/>
      <c r="H74" s="237"/>
      <c r="I74" s="238"/>
      <c r="J74" s="239"/>
      <c r="K74" s="223" t="s">
        <v>215</v>
      </c>
      <c r="L74" s="220"/>
      <c r="M74" s="240"/>
      <c r="N74" s="223"/>
      <c r="O74" s="223"/>
      <c r="P74" s="220"/>
      <c r="Q74" s="241">
        <v>105</v>
      </c>
      <c r="R74" s="244" t="s">
        <v>129</v>
      </c>
      <c r="S74" s="237" t="s">
        <v>152</v>
      </c>
      <c r="T74" s="77"/>
      <c r="U74" s="243"/>
    </row>
    <row r="75" spans="1:21" ht="15.75" x14ac:dyDescent="0.25">
      <c r="A75" s="234" t="s">
        <v>93</v>
      </c>
      <c r="B75" s="220"/>
      <c r="C75" s="220"/>
      <c r="D75" s="235"/>
      <c r="E75" s="236" t="s">
        <v>216</v>
      </c>
      <c r="F75" s="237"/>
      <c r="G75" s="237"/>
      <c r="H75" s="235"/>
      <c r="I75" s="238"/>
      <c r="J75" s="239"/>
      <c r="K75" s="223" t="s">
        <v>217</v>
      </c>
      <c r="L75" s="220"/>
      <c r="M75" s="240"/>
      <c r="N75" s="223"/>
      <c r="O75" s="223"/>
      <c r="P75" s="220"/>
      <c r="Q75" s="241">
        <v>2</v>
      </c>
      <c r="R75" s="244" t="s">
        <v>151</v>
      </c>
      <c r="S75" s="237" t="s">
        <v>195</v>
      </c>
      <c r="T75" s="77"/>
      <c r="U75" s="243">
        <v>38546</v>
      </c>
    </row>
    <row r="76" spans="1:21" ht="16.5" thickBot="1" x14ac:dyDescent="0.3">
      <c r="A76" s="253" t="s">
        <v>218</v>
      </c>
      <c r="B76" s="254"/>
      <c r="C76" s="254"/>
      <c r="D76" s="254"/>
      <c r="E76" s="255" t="s">
        <v>219</v>
      </c>
      <c r="F76" s="256"/>
      <c r="G76" s="256"/>
      <c r="H76" s="254"/>
      <c r="I76" s="257"/>
      <c r="J76" s="258"/>
      <c r="K76" s="259" t="s">
        <v>220</v>
      </c>
      <c r="L76" s="254"/>
      <c r="M76" s="260"/>
      <c r="N76" s="259"/>
      <c r="O76" s="259"/>
      <c r="P76" s="254"/>
      <c r="Q76" s="261">
        <v>2</v>
      </c>
      <c r="R76" s="262" t="s">
        <v>160</v>
      </c>
      <c r="S76" s="263">
        <v>1960</v>
      </c>
      <c r="T76" s="264"/>
      <c r="U76" s="265"/>
    </row>
    <row r="77" spans="1:21" x14ac:dyDescent="0.25">
      <c r="A77" s="364" t="s">
        <v>221</v>
      </c>
      <c r="B77" s="361"/>
      <c r="C77" s="361"/>
      <c r="D77" s="361"/>
      <c r="E77" s="361"/>
      <c r="F77" s="361"/>
      <c r="G77" s="361"/>
      <c r="H77" s="361"/>
      <c r="I77" s="361"/>
      <c r="J77" s="361"/>
      <c r="K77" s="361"/>
      <c r="L77" s="361"/>
      <c r="M77" s="361"/>
      <c r="N77" s="361"/>
      <c r="O77" s="361"/>
      <c r="P77" s="361"/>
      <c r="Q77" s="361"/>
      <c r="R77" s="361"/>
      <c r="S77" s="361"/>
      <c r="T77" s="361"/>
      <c r="U77" s="363"/>
    </row>
    <row r="78" spans="1:21" ht="15.75" thickBot="1" x14ac:dyDescent="0.3">
      <c r="A78" s="365" t="s">
        <v>222</v>
      </c>
      <c r="B78" s="353"/>
      <c r="C78" s="353"/>
      <c r="D78" s="353"/>
      <c r="E78" s="353"/>
      <c r="F78" s="353"/>
      <c r="G78" s="353"/>
      <c r="H78" s="353"/>
      <c r="I78" s="353"/>
      <c r="J78" s="353"/>
      <c r="K78" s="353"/>
      <c r="L78" s="353"/>
      <c r="M78" s="353"/>
      <c r="N78" s="353"/>
      <c r="O78" s="353"/>
      <c r="P78" s="353"/>
      <c r="Q78" s="353"/>
      <c r="R78" s="353"/>
      <c r="S78" s="353"/>
      <c r="T78" s="353"/>
      <c r="U78" s="366"/>
    </row>
  </sheetData>
  <mergeCells count="4">
    <mergeCell ref="A1:M1"/>
    <mergeCell ref="A41:U41"/>
    <mergeCell ref="A77:U77"/>
    <mergeCell ref="A78:U7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A.O.M. INSHORE </vt:lpstr>
      <vt:lpstr>A.O.Y. INSHORE</vt:lpstr>
      <vt:lpstr>B.O.Y. INSHORE</vt:lpstr>
      <vt:lpstr>A.O.M. OFFSHORE</vt:lpstr>
      <vt:lpstr>A.O.Y OFFSHORE</vt:lpstr>
      <vt:lpstr>B.O.Y OFFSHORE</vt:lpstr>
      <vt:lpstr>MONTHLY TOURN.</vt:lpstr>
      <vt:lpstr>ENTRIES</vt:lpstr>
      <vt:lpstr>RECORDS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Whitfield</dc:creator>
  <cp:lastModifiedBy>Valerie Pacetti</cp:lastModifiedBy>
  <cp:lastPrinted>2021-05-14T18:59:17Z</cp:lastPrinted>
  <dcterms:created xsi:type="dcterms:W3CDTF">2020-05-18T16:32:03Z</dcterms:created>
  <dcterms:modified xsi:type="dcterms:W3CDTF">2024-02-02T15:18:18Z</dcterms:modified>
</cp:coreProperties>
</file>